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workbookProtection workbookAlgorithmName="SHA-512" workbookHashValue="fa5I93nMbpk6/1ErIwbheVlo2kLUHpZJ2qeEUP9v7Ekr+QOY7dE64U3MkUFUEsdQEyw/KFREh9BaegKDiKiZhw==" workbookSaltValue="fIUPOJLA9jz6Ffk5EA/rEg==" workbookSpinCount="100000" lockStructure="1"/>
  <bookViews>
    <workbookView xWindow="90" yWindow="45" windowWidth="16095" windowHeight="7845"/>
  </bookViews>
  <sheets>
    <sheet name="All " sheetId="10" r:id="rId1"/>
    <sheet name="Special offer" sheetId="11" r:id="rId2"/>
    <sheet name="Лист2" sheetId="13" r:id="rId3"/>
  </sheets>
  <definedNames>
    <definedName name="_xlnm._FilterDatabase" localSheetId="0" hidden="1">'All '!$A$4:$N$232</definedName>
    <definedName name="_xlnm._FilterDatabase" localSheetId="1" hidden="1">'Special offer'!$A$4:$L$69</definedName>
    <definedName name="_xlnm.Print_Titles" localSheetId="0">'All '!$1:$4</definedName>
    <definedName name="_xlnm.Print_Area" localSheetId="0">'All '!$A$1:$L$232</definedName>
    <definedName name="_xlnm.Print_Area" localSheetId="1">'Special offer'!$A$1:$L$69</definedName>
  </definedNames>
  <calcPr calcId="145621"/>
</workbook>
</file>

<file path=xl/calcChain.xml><?xml version="1.0" encoding="utf-8"?>
<calcChain xmlns="http://schemas.openxmlformats.org/spreadsheetml/2006/main">
  <c r="A7" i="11" l="1"/>
  <c r="A8" i="11" s="1"/>
  <c r="A9" i="11" s="1"/>
  <c r="J51" i="11"/>
  <c r="J48" i="11"/>
  <c r="J47" i="11"/>
  <c r="A11" i="11" l="1"/>
  <c r="A12" i="11" s="1"/>
  <c r="A13" i="11" s="1"/>
  <c r="J45" i="11"/>
  <c r="J44" i="11"/>
  <c r="J43" i="11"/>
  <c r="J42" i="11"/>
  <c r="J41" i="11"/>
  <c r="F35" i="11"/>
  <c r="J30" i="11"/>
  <c r="J29" i="11"/>
  <c r="J22" i="11"/>
  <c r="J21" i="11"/>
  <c r="J12" i="11"/>
  <c r="J18" i="11"/>
  <c r="J17" i="11"/>
  <c r="J16" i="11"/>
  <c r="J15" i="11"/>
  <c r="A14" i="11" l="1"/>
  <c r="A15" i="11" s="1"/>
  <c r="A16" i="11" s="1"/>
  <c r="A17" i="11" s="1"/>
  <c r="J26" i="11"/>
  <c r="J67" i="11"/>
  <c r="J50" i="11"/>
  <c r="J55" i="11"/>
  <c r="J54" i="11"/>
  <c r="J33" i="11"/>
  <c r="J32" i="11"/>
  <c r="J14" i="11"/>
  <c r="J13" i="11"/>
  <c r="A18" i="11" l="1"/>
  <c r="A19" i="11" s="1"/>
  <c r="J7" i="11"/>
  <c r="J8" i="11"/>
  <c r="J9" i="11"/>
  <c r="J25" i="11"/>
  <c r="J27" i="11"/>
  <c r="J63" i="11"/>
  <c r="J11" i="11"/>
  <c r="J56" i="11"/>
  <c r="J57" i="11"/>
  <c r="J58" i="11"/>
  <c r="J64" i="11"/>
  <c r="J65" i="11"/>
  <c r="J69" i="11"/>
  <c r="J35" i="11"/>
  <c r="J36" i="11"/>
  <c r="J37" i="11"/>
  <c r="J38" i="11"/>
  <c r="J39" i="11"/>
  <c r="J61" i="11"/>
  <c r="J23" i="11"/>
  <c r="J19" i="11"/>
  <c r="J52" i="11"/>
  <c r="J59" i="11"/>
  <c r="J6" i="11"/>
  <c r="A21" i="11" l="1"/>
  <c r="A22" i="11" s="1"/>
  <c r="A23" i="11" s="1"/>
  <c r="A25" i="11" s="1"/>
  <c r="A26" i="11" s="1"/>
  <c r="A27" i="11" s="1"/>
  <c r="A29" i="11" s="1"/>
  <c r="A30" i="11" s="1"/>
  <c r="A32" i="11" s="1"/>
  <c r="A33" i="11" s="1"/>
  <c r="A35" i="11" s="1"/>
  <c r="A36" i="11" s="1"/>
  <c r="A37" i="11" s="1"/>
  <c r="A38" i="11" s="1"/>
  <c r="A39" i="11" s="1"/>
  <c r="A41" i="11" s="1"/>
  <c r="A42" i="11" s="1"/>
  <c r="A43" i="11" s="1"/>
  <c r="A44" i="11" s="1"/>
  <c r="A45" i="11" s="1"/>
  <c r="A47" i="11" s="1"/>
  <c r="A48" i="11" s="1"/>
  <c r="A50" i="11" s="1"/>
  <c r="A51" i="11" l="1"/>
  <c r="A52" i="11" s="1"/>
  <c r="A54" i="11" s="1"/>
  <c r="A55" i="11" s="1"/>
  <c r="A56" i="11" s="1"/>
  <c r="A57" i="11" s="1"/>
  <c r="A58" i="11" s="1"/>
  <c r="A59" i="11" s="1"/>
  <c r="A61" i="11" s="1"/>
  <c r="A63" i="11" s="1"/>
  <c r="A64" i="11" s="1"/>
  <c r="A65" i="11" s="1"/>
  <c r="A67" i="11" s="1"/>
  <c r="A69" i="11" s="1"/>
  <c r="E6" i="11" l="1"/>
  <c r="F6" i="11"/>
  <c r="F7" i="11" l="1"/>
  <c r="F8" i="11"/>
  <c r="F9" i="11"/>
  <c r="F52" i="11"/>
  <c r="F59" i="11"/>
  <c r="E7" i="11"/>
  <c r="E8" i="11"/>
  <c r="E9" i="11"/>
  <c r="E35" i="11"/>
  <c r="E52" i="11"/>
  <c r="E59" i="11"/>
  <c r="A7" i="10" l="1"/>
  <c r="A9" i="10" l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2" i="10" s="1"/>
  <c r="A23" i="10" s="1"/>
  <c r="A24" i="10" l="1"/>
  <c r="A25" i="10" s="1"/>
  <c r="A26" i="10" s="1"/>
  <c r="A27" i="10" s="1"/>
  <c r="A28" i="10" l="1"/>
  <c r="A29" i="10" s="1"/>
  <c r="A30" i="10" s="1"/>
  <c r="A31" i="10" s="1"/>
  <c r="A32" i="10" s="1"/>
  <c r="A34" i="10" s="1"/>
  <c r="A35" i="10" l="1"/>
  <c r="A36" i="10" l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8" i="10" s="1"/>
  <c r="A49" i="10" s="1"/>
  <c r="A50" i="10" s="1"/>
  <c r="A51" i="10" s="1"/>
  <c r="A52" i="10" s="1"/>
  <c r="A53" i="10" s="1"/>
  <c r="A55" i="10" l="1"/>
  <c r="A56" i="10" s="1"/>
  <c r="A58" i="10" s="1"/>
  <c r="A59" i="10" s="1"/>
  <c r="A60" i="10" s="1"/>
  <c r="A61" i="10" s="1"/>
  <c r="A62" i="10" s="1"/>
  <c r="A63" i="10" s="1"/>
  <c r="A64" i="10" s="1"/>
  <c r="A66" i="10" l="1"/>
  <c r="A67" i="10" l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4" i="10" s="1"/>
  <c r="A125" i="10" s="1"/>
  <c r="A126" i="10" s="1"/>
  <c r="A127" i="10" s="1"/>
  <c r="A128" i="10" s="1"/>
  <c r="A130" i="10" s="1"/>
  <c r="A131" i="10" l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7" i="10" l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l="1"/>
  <c r="A183" i="10" s="1"/>
  <c r="A184" i="10" s="1"/>
  <c r="A187" i="10" s="1"/>
  <c r="A189" i="10" l="1"/>
  <c r="A190" i="10" s="1"/>
  <c r="A191" i="10" s="1"/>
  <c r="A192" i="10" s="1"/>
  <c r="A193" i="10" s="1"/>
  <c r="A194" i="10" s="1"/>
  <c r="A195" i="10" s="1"/>
  <c r="A196" i="10" s="1"/>
  <c r="A197" i="10" s="1"/>
  <c r="A199" i="10" s="1"/>
  <c r="A200" i="10" s="1"/>
  <c r="A202" i="10" s="1"/>
  <c r="A203" i="10" s="1"/>
  <c r="A204" i="10" l="1"/>
  <c r="A205" i="10" s="1"/>
  <c r="A208" i="10" l="1"/>
  <c r="A209" i="10" s="1"/>
  <c r="A210" i="10" s="1"/>
  <c r="A211" i="10" s="1"/>
  <c r="A213" i="10" s="1"/>
  <c r="A214" i="10" s="1"/>
  <c r="A215" i="10" s="1"/>
  <c r="A216" i="10" s="1"/>
  <c r="A217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06" i="10"/>
</calcChain>
</file>

<file path=xl/sharedStrings.xml><?xml version="1.0" encoding="utf-8"?>
<sst xmlns="http://schemas.openxmlformats.org/spreadsheetml/2006/main" count="1039" uniqueCount="368">
  <si>
    <t>№</t>
  </si>
  <si>
    <t>Бумага для выпечки  8м х 38см в коробке</t>
  </si>
  <si>
    <t>Тряпка для мытья полов 50 х 60см</t>
  </si>
  <si>
    <t xml:space="preserve">Бумага жиростойкая 14м х 28см в рулоне                  </t>
  </si>
  <si>
    <t>Кол-во шт. в коробке</t>
  </si>
  <si>
    <t>Наименование товара</t>
  </si>
  <si>
    <t>Фольга алюминиевая 10м х 29см в коробке</t>
  </si>
  <si>
    <t>Фольга алюминиевая 10м х 29см в рулоне</t>
  </si>
  <si>
    <t>Фольга алюминиевая 20м х 29см в рулоне</t>
  </si>
  <si>
    <t>Фольга алюминиевая 30м х 29см в рулоне</t>
  </si>
  <si>
    <t>Пленка из ПЭ 300м х 44см в рулоне (ПВД)</t>
  </si>
  <si>
    <t>Заказ, кор.</t>
  </si>
  <si>
    <t>Мешочки для приготовления ледяных сердечек  8 х 20шт. (ПВД)</t>
  </si>
  <si>
    <t>Бумага для выпечки  6м х 29см в коробке</t>
  </si>
  <si>
    <t>Алюминиевая фольга, 8м х 29см</t>
  </si>
  <si>
    <t>Пленка для продуктов, 20м х 29см</t>
  </si>
  <si>
    <t>Фольга алюминиевая 150м х 45см в рулоне</t>
  </si>
  <si>
    <t>Кол-во кор. на паллете</t>
  </si>
  <si>
    <t>Замораживание продуктов и приготовление льда</t>
  </si>
  <si>
    <t xml:space="preserve">Фольга алюминиевая  8м х 45см в рулоне </t>
  </si>
  <si>
    <t xml:space="preserve">Пленка  XXL из PVC 50м х 29см в коробке  </t>
  </si>
  <si>
    <t>Штрих - код 
EAN</t>
  </si>
  <si>
    <t xml:space="preserve">Влажные салфетки    </t>
  </si>
  <si>
    <t>Скатерть</t>
  </si>
  <si>
    <t>Прочие товары</t>
  </si>
  <si>
    <t>Мочалки</t>
  </si>
  <si>
    <t>Губки</t>
  </si>
  <si>
    <t xml:space="preserve">Перчатки </t>
  </si>
  <si>
    <t>Запекание и термическая обработка продуктов</t>
  </si>
  <si>
    <t>Сохранение свежести</t>
  </si>
  <si>
    <t>Формы из алюминия</t>
  </si>
  <si>
    <t>Алюминиевая фольга</t>
  </si>
  <si>
    <t xml:space="preserve">Алюминиевая фольга Extra strong </t>
  </si>
  <si>
    <t>Столовые приборы</t>
  </si>
  <si>
    <t>Товары для кухни - PACLAN</t>
  </si>
  <si>
    <t>Одноразовая посуда -Paclan PARTY</t>
  </si>
  <si>
    <t>Фото</t>
  </si>
  <si>
    <t>72/64</t>
  </si>
  <si>
    <t>72/70</t>
  </si>
  <si>
    <t>Салфетки и тряпки</t>
  </si>
  <si>
    <t>Салфетка-губка 2 в 1 из микрофибры</t>
  </si>
  <si>
    <t xml:space="preserve">Артикул
 товара </t>
  </si>
  <si>
    <t>Перчатки резиновые с манжетами, 1 пара</t>
  </si>
  <si>
    <t>Вакуумный пакет 50х60см</t>
  </si>
  <si>
    <t>ГЕРМЕТИЧНЫЙ КОНТЕЙНЕР ДЛЯ ПИЩЕВЫХ ПРОДУКТОВ 2Л</t>
  </si>
  <si>
    <t>PACLAN PARTY FREE TIME ТАРЕЛКА БУМАЖНАЯ 23СМ, 12ШТ</t>
  </si>
  <si>
    <t>PACLAN PARTY KIDS ТАРЕЛКА БУМАЖНАЯ, ЦВЕТНАЯ 230 ММ, 12ШТ/УП.</t>
  </si>
  <si>
    <t>PACLAN PARTY DECOR ТАРЕЛКА БУМАЖНАЯ, ЦВЕТНАЯ 170 ММ, 12 ШТ/УП.</t>
  </si>
  <si>
    <t>PACLAN PARTY KIDS СТАКАН БУМАЖНЫЙ (С РУЧКОЙ) С РИСУНКОМ, 180 МЛ, 6 ШТ/УП.</t>
  </si>
  <si>
    <t>PACLAN PROFESSIONAL KRISTALL ВИЛКА ПЛАСТИКОВАЯ 50 ШТ.</t>
  </si>
  <si>
    <t>PACLAN PROFESSIONAL KRISTALL НОЖ ПЛАСТИКОВЫЙ 50 ШТ.</t>
  </si>
  <si>
    <t>САЛФЕТКА ИЗ МИКРОФИБРЫ 30х40 СМ PRACTI</t>
  </si>
  <si>
    <t>Универсальная прорезиненная салфетка 2в1 Турбо, 40*40см</t>
  </si>
  <si>
    <t>PACLAN ВЛАЖНЫЕ САЛФЕТКИ ДЛЯ АВТОМОБИЛЯ, 20ШТ.</t>
  </si>
  <si>
    <t>PACLAN GREEN MOP ВЕРЕВОЧНАЯ НАСАДКА ДЛЯ ШВАБРЫ, 1 ШТ.</t>
  </si>
  <si>
    <t xml:space="preserve">Старая цена, руб. (без НДС) </t>
  </si>
  <si>
    <t xml:space="preserve">Старая цена, руб. (c НДС) </t>
  </si>
  <si>
    <r>
      <rPr>
        <b/>
        <sz val="24"/>
        <color rgb="FFFF0000"/>
        <rFont val="Calibri"/>
        <family val="2"/>
        <charset val="204"/>
        <scheme val="minor"/>
      </rPr>
      <t xml:space="preserve">
Специальное предложение!
СКИДКИ ДО 50%
Узнавайте новые цены у менеджеров</t>
    </r>
    <r>
      <rPr>
        <b/>
        <sz val="24"/>
        <rFont val="Calibri"/>
        <family val="2"/>
        <charset val="204"/>
        <scheme val="minor"/>
      </rPr>
      <t xml:space="preserve">
</t>
    </r>
  </si>
  <si>
    <t xml:space="preserve">Средства  для  посудомоечных машин Paclan Brileo </t>
  </si>
  <si>
    <t>Таблетки для посудомоечных машин Classic, 14шт.</t>
  </si>
  <si>
    <t>Таблетки для посудомоечных машин Classic, 80шт.</t>
  </si>
  <si>
    <t>Таблетки для посудомоечных машин Classic, 110шт.</t>
  </si>
  <si>
    <t>Очиститель для посудомоечных машин, 250мл</t>
  </si>
  <si>
    <t>Ополаскиватель для посудомоечных машин, 500мл</t>
  </si>
  <si>
    <t>Активный порошок для посудомоченых машин, 1кг</t>
  </si>
  <si>
    <t>Активный порошок для посудомоченых машин, 2,5кг</t>
  </si>
  <si>
    <t>Специальная соль для посудомоченых машин, 1кг</t>
  </si>
  <si>
    <t>Таблетки для посудомоечных машин All in one Silver, 28шт.</t>
  </si>
  <si>
    <t>Таблетки для посудомоечных машин All in one Silver, 56шт.</t>
  </si>
  <si>
    <t>Таблетки для посудомоечных машин All in one Gold, 25шт.</t>
  </si>
  <si>
    <t>Пакеты для запекания, 35 х 38см, 6шт.</t>
  </si>
  <si>
    <t>Пакеты с замком-застежкой 22х18см, 1л, 15шт.</t>
  </si>
  <si>
    <t>Пакеты с замком-застежкой 27х28см, 3л, 10шт.</t>
  </si>
  <si>
    <t>Пакетики с ручками для хранения пищевых продуктов 22х33 см, 50шт.</t>
  </si>
  <si>
    <t xml:space="preserve">Мешочки для завтрака 17х24 см., 50шт. </t>
  </si>
  <si>
    <t xml:space="preserve">Мешочки для завтрака 18х28 см., 80шт. </t>
  </si>
  <si>
    <t xml:space="preserve">Пакетики для хранения 24х36 см., 100шт. </t>
  </si>
  <si>
    <t>Пакеты для замораживания  1л 18 х 28см 40шт. (ПВД)</t>
  </si>
  <si>
    <t>Пакеты для замораживания  3л 25 х 32см 30шт. (ПВД)</t>
  </si>
  <si>
    <t>Пакеты для замораживания 6л 30 х 46см 20шт. (ПВД)</t>
  </si>
  <si>
    <t xml:space="preserve">Мешочки для приготовления ледяных кубиков 10 х 24шт (240шт) (ПВД) в пленке   </t>
  </si>
  <si>
    <t xml:space="preserve">Мешочки для приготовления ледяных кубиков в коробке 10 х 24шт. (+25% бесплатно) (ПВД) в пленке                      </t>
  </si>
  <si>
    <t xml:space="preserve">Фольга алюминиевая для гриля 10м х 45см в коробке </t>
  </si>
  <si>
    <t xml:space="preserve">Перчатки латексные (S), 100шт.  </t>
  </si>
  <si>
    <t xml:space="preserve">Перчатки латексные (M), 100шт.  </t>
  </si>
  <si>
    <t xml:space="preserve">Перчатки латексные (L), 100шт.   </t>
  </si>
  <si>
    <t xml:space="preserve">Перчатки резиновые Universal (S)  желтые, 1 пара </t>
  </si>
  <si>
    <t>Перчатки резиновые Universal (M)  желтые , 1 пара</t>
  </si>
  <si>
    <t>Перчатки резиновые Universal (L)  желтые, 1 пара</t>
  </si>
  <si>
    <t>Перчатки резиновые Universal  размеры в ассортименте S,M,L (15/15/20)</t>
  </si>
  <si>
    <t xml:space="preserve">Перчатки резиновые Comfort  (S) розовые, 1 пара </t>
  </si>
  <si>
    <t xml:space="preserve">Перчатки резиновые Comfort  (M) розовые, 1 пара </t>
  </si>
  <si>
    <t xml:space="preserve">Перчатки резиновые Comfort  (L) розовые, 1 пара </t>
  </si>
  <si>
    <t xml:space="preserve">Перчатки резиновые Super Comfort c ароматом зеленого яблока (S) зеленые, 1 пара </t>
  </si>
  <si>
    <t xml:space="preserve">Перчатки резиновые Super Comfort c ароматом зеленого яблока (M) зеленые, 1 пара </t>
  </si>
  <si>
    <t xml:space="preserve">Перчатки резиновые Super Comfort c ароматом зеленого яблока (L) зеленые, 1 пара </t>
  </si>
  <si>
    <t>Перчатки резиновые Super Comfort размеры в ассортименте S,M,L (15/20/15)</t>
  </si>
  <si>
    <t xml:space="preserve">Перчатки виниловые без талька (M),  50шт. </t>
  </si>
  <si>
    <t xml:space="preserve">Перчатки виниловые без талька (L),  50шт. </t>
  </si>
  <si>
    <t xml:space="preserve">Перчатки виниловые (S) 100шт. </t>
  </si>
  <si>
    <t xml:space="preserve">Перчатки виниловые (M) 100шт. </t>
  </si>
  <si>
    <t xml:space="preserve">Перчатки виниловые (L) 100шт. </t>
  </si>
  <si>
    <t xml:space="preserve">Перчатки виниловые (XL) 100шт. </t>
  </si>
  <si>
    <t xml:space="preserve">Губки для посуды Practi Soft Power, 2шт.
</t>
  </si>
  <si>
    <t xml:space="preserve">Губки для посуды Practi Universal, 5шт.
</t>
  </si>
  <si>
    <t>Губки для посуды Practi Maxi, 3шт.</t>
  </si>
  <si>
    <t>Губки для посуды Practi Profi, 2шт.</t>
  </si>
  <si>
    <t xml:space="preserve">Губки для посуды PractI Multi-Wave, 5шт.
</t>
  </si>
  <si>
    <t>Губки для посуды Practi Swing , 3шт.</t>
  </si>
  <si>
    <t>Губки для кухни Practi Cellulose, 2шт.</t>
  </si>
  <si>
    <t>Губка меламиновая Practi Magic , 1шт.</t>
  </si>
  <si>
    <t>Губка для ванной Practi Crystal , 1шт.</t>
  </si>
  <si>
    <t>Губка целлюлозная, 2шт.</t>
  </si>
  <si>
    <t xml:space="preserve">Губки для мытья посуды, 10шт.                                          </t>
  </si>
  <si>
    <t xml:space="preserve">Мочалка металлическая малая 3шт. </t>
  </si>
  <si>
    <t xml:space="preserve">Мочалка пластиковая малая 3шт. </t>
  </si>
  <si>
    <t>Металлическая мочалка "SPIRO" 1шт.</t>
  </si>
  <si>
    <t xml:space="preserve">Мочалка металлическая большая 1шт. </t>
  </si>
  <si>
    <t>Мочалки из игольчатого абразива 3шт.</t>
  </si>
  <si>
    <t>Салфетки для уборки из нетканого полотна 38 х 38 см 3шт.</t>
  </si>
  <si>
    <t>Салфетки для уборки из нетканого полотна 38 х 40 см 4шт.</t>
  </si>
  <si>
    <t>Салфетки для уборки из нетканого полотна 30 х 40 см 10шт.</t>
  </si>
  <si>
    <t>Салфетки губчатые 18 х 18 см 2шт.</t>
  </si>
  <si>
    <t xml:space="preserve">Салфетка универсальная для сухой и влажной уборки 35 х 35 см, 5шт. (голубая, розовая) </t>
  </si>
  <si>
    <t xml:space="preserve">Салфетка универсальная для сухой и влажной уборки 35 х 35 см, 3шт. (розовая) </t>
  </si>
  <si>
    <t xml:space="preserve">Набор универсальных салфеток 30 х 30 см, 4шт.   </t>
  </si>
  <si>
    <t>Тряпка для пола  50 х 60 см (желтая)</t>
  </si>
  <si>
    <t xml:space="preserve">Полотенце бумажное Comfort, 22смх23см, 60шт. в рулоне     </t>
  </si>
  <si>
    <t>Тряпка универсальная Comfort, 25см х 40см,  70шт. в рулоне</t>
  </si>
  <si>
    <t>Пакеты для мусора - Paclan</t>
  </si>
  <si>
    <t>Мешки для мусора EXTRA 18л 45 х 56см 50шт.(ПНД) (белый)</t>
  </si>
  <si>
    <t>Мешки для мусора EXTRA 25л 50 х 60см 20шт. (ПНД) (белый)</t>
  </si>
  <si>
    <t>Мешки для мусора EXTRA 50л 60 х 72см 20шт. (ПНД) (белый)</t>
  </si>
  <si>
    <t>Мешки для мусора STANDART 20л 45 х 56см 40шт. (ПНД) (чер.)</t>
  </si>
  <si>
    <t>Мешки для мусора STANDART 30л 50 х 60см 20шт. (ПНД) (чер.)</t>
  </si>
  <si>
    <t>Мешки для мусора STANDART 60л 60 х 72см 20шт. (ПНД) (чер.)</t>
  </si>
  <si>
    <t>Мешки для мусора MULTI-TOP 120л  110х70см 15шт., (ПВД)</t>
  </si>
  <si>
    <t xml:space="preserve">Мешки для мусора MULTI-TOP 160л 125x90см 10шт., (ПВД)     </t>
  </si>
  <si>
    <t xml:space="preserve">Мешки для мусора MULTI-TOP 240л 145x90см  10шт., (ПВД)   </t>
  </si>
  <si>
    <t xml:space="preserve">Мешки для мусора MULTI-TOP LUX 35л 20шт.,(ПВД) </t>
  </si>
  <si>
    <t xml:space="preserve">Мешки для мусора MULTI-TOP LUX 60л 80x60см 16шт., (ПВД) </t>
  </si>
  <si>
    <t>Мешки для мусора с тесьмой  PREMIUM 35л 15шт. (ПВД)</t>
  </si>
  <si>
    <t>Мешки для мусора с тесьмой  PREMIUM 60л 10шт. (ПВД)</t>
  </si>
  <si>
    <t>Мешки для мусора с тесьмой  PREMIUM 120л 10шт. (ПВД)</t>
  </si>
  <si>
    <t>Мешки для мусора CLASSIC 35л 50 х 60см 50шт.(ПНД) (син.)</t>
  </si>
  <si>
    <t>Мешки для мусора CLASSIC 60л 60 x 80см 50шт.(ПНД) (син.)</t>
  </si>
  <si>
    <t>Мешки для мусора CLASSIC 80л 70 х 90см 20шт. (ПНД) (син.)</t>
  </si>
  <si>
    <t>Мешки для мусора CLASSIC 120л 110 х 70см 10шт. (ПНД) (син.)</t>
  </si>
  <si>
    <t>Мешки для мусора POWER BAGS черн. 120л, 110 х 70см, 20шт. (ПВД) (чер.)</t>
  </si>
  <si>
    <t>Мешки для мусора BIG &amp; STRONG 60л 68 х 80см 20шт.(ПВД) (чер.)</t>
  </si>
  <si>
    <t>Мешки для мусора  BIG &amp; STRONG 120л 70х110см 25шт.(ПВД) (син.)</t>
  </si>
  <si>
    <t xml:space="preserve">Мешки для мусора   BIG &amp; STRONG 160л 120 х 87см  10шт. (ПВД) (син.)    </t>
  </si>
  <si>
    <t>Салфетки бумажные 2-слойные Mix 24x24, 50шт, DÉCOR</t>
  </si>
  <si>
    <t>Салфетки бумажные, 3-слойные, 33х33см, 20шт., KIDS</t>
  </si>
  <si>
    <t>Салфетки бумажные, 3-слойные, 33х33см, 20шт., DÉCOR</t>
  </si>
  <si>
    <t>Скатерть влагостойкая, многослойная,  120х160см, 4 цвета в ассортименте</t>
  </si>
  <si>
    <t>Посуда одноразовая из пластика Classic</t>
  </si>
  <si>
    <t xml:space="preserve">Стакан пластиковый из РР, белый, 200мл, 12шт/уп, Party Every Day </t>
  </si>
  <si>
    <t xml:space="preserve">Стакан пластиковый из РР, прозрачный, 200мл, 12шт/уп, Party Classic </t>
  </si>
  <si>
    <t xml:space="preserve">Стакан пластиковый из РР, прозрачный, 500мл, 6шт/уп, Party Classic </t>
  </si>
  <si>
    <t xml:space="preserve">Тарелка пластиковая из PS, белая 170мм,  12шт/уп, Party Classic </t>
  </si>
  <si>
    <t xml:space="preserve">Тарелка пластиковая из PS,  белая 260мм, трехсекционная, 6шт/уп., Party Classic </t>
  </si>
  <si>
    <t xml:space="preserve">Тарелка пластиковая для супа/салата из PS,  белая 185мм, 6шт/уп., Party Classic </t>
  </si>
  <si>
    <t xml:space="preserve">Тарелка пластиковая (квадратная) из PS, белая 180 мм, 6шт/уп., Party Classic </t>
  </si>
  <si>
    <t xml:space="preserve">Набор для пикника на 6 персон, Party Classic                </t>
  </si>
  <si>
    <t xml:space="preserve">Стакан бумажный (с ручкой) с рисунком,  180мл, 6шт/уп., Party Kids </t>
  </si>
  <si>
    <t xml:space="preserve">Ножи пластиковые белые, 12шт. Party Every Day  </t>
  </si>
  <si>
    <t xml:space="preserve">Набор приборов на 6 персон (ложка 6шт., нож 6шт., вилка 6шт.), Party Classic </t>
  </si>
  <si>
    <t xml:space="preserve">Трубочка для коктейля, прозрачные с полосой 4 цвета, 50шт., Party Every day </t>
  </si>
  <si>
    <t xml:space="preserve">Трубочки для коктейля, 2 цвета/пакет, 20шт.*7мм , Party Every day </t>
  </si>
  <si>
    <t>Зубочистки деревянные 150шт. х 80мм в пластиковом диспенсере</t>
  </si>
  <si>
    <t>Зубочистки деревянные 500шт. х 65мм в пластиковом диспенсере</t>
  </si>
  <si>
    <t>Стики для барбекю из бамбука 100шт. х 200мм в пластиковом пакете</t>
  </si>
  <si>
    <t>Швабра с плоской насадкой шенилл и телескопической ручкой, 1шт. Paclan Green Mop Soft</t>
  </si>
  <si>
    <t>Швабра с плоской насадкой из микрофибры и телескопической ручкой, 1шт. Paclan Green Mop Effect</t>
  </si>
  <si>
    <t>Плоская насадка шенилл для швабры, 1шт. Paclan Green Mop Soft</t>
  </si>
  <si>
    <t>Плоская насадка из микрофибры для швабры 1шт. Paclan Green Mop Effect</t>
  </si>
  <si>
    <t>Веревочная насадка для швабры, 1шт.Paclan Green Mop Magic</t>
  </si>
  <si>
    <t>Косметические ватные диски Paclan Beauty 70шт.</t>
  </si>
  <si>
    <t>Косметические ватные диски Paclan Beauty 90шт.</t>
  </si>
  <si>
    <t>Косметические ватные диски Paclan Beauty 120шт.</t>
  </si>
  <si>
    <t>Косметические ватные диски Paclan Beauty Premium 50шт.</t>
  </si>
  <si>
    <t>Палочки ватные  Paclan Beauty Premium 200шт.</t>
  </si>
  <si>
    <t>Палочки ватные  Paclan Beauty Premium 300шт.</t>
  </si>
  <si>
    <t xml:space="preserve">Влажные салфетки для мебели, 20шт. </t>
  </si>
  <si>
    <t xml:space="preserve">Влажные салфетки для стекол, 20шт. </t>
  </si>
  <si>
    <t xml:space="preserve">Влажные салфетки хозяйственные, 20шт. </t>
  </si>
  <si>
    <t xml:space="preserve">Влажные салфетки для холодильников и СВЧ, 20шт. </t>
  </si>
  <si>
    <t>Влажные салфетки антибактериальные для кухни и ванной, 20шт.</t>
  </si>
  <si>
    <t xml:space="preserve">Влажные салфетки для пола 10шт. </t>
  </si>
  <si>
    <t xml:space="preserve">Пакеты  фасовочные, 22х32 см, 1000шт. </t>
  </si>
  <si>
    <t>Пакеты  фасовочные, 26х35 см, 1000шт.</t>
  </si>
  <si>
    <t xml:space="preserve">Салфетки для предотвращения окрашивания во время смешанной стирки, 20шт. COLOR EXPERT </t>
  </si>
  <si>
    <t>Салфетки для предотвращения окрашивания + пятновыводитель во время смешанной стирки, 20шт. COLOR EXPERT "2 в 1"</t>
  </si>
  <si>
    <t xml:space="preserve"> Торговая марка BeeSmart </t>
  </si>
  <si>
    <t>Скатерть влагостойкая, 100х140см, 1шт.</t>
  </si>
  <si>
    <t xml:space="preserve">Пакетики для завтраков, 20 х 30см, 50шт. </t>
  </si>
  <si>
    <t>Бумага для запекания, 6м х 29см.</t>
  </si>
  <si>
    <t>Рукав для запекания, 2м х 29см.</t>
  </si>
  <si>
    <t>Пакетики для запекания 4шт.</t>
  </si>
  <si>
    <t>Мешки для мусора 30л, 20шт., ПНД</t>
  </si>
  <si>
    <t>Мешки для мусора 60л, 20шт., ПНД</t>
  </si>
  <si>
    <t>Мешки для мусора 120л, 10шт., ПНД</t>
  </si>
  <si>
    <t>Мешки для мусора 35л с завязками, 15шт., ПНД</t>
  </si>
  <si>
    <t>Мешки для мусора 60л с завязками, 15шт., ПHД</t>
  </si>
  <si>
    <t>Мешки для мусора 120л с завязками, 10шт., ПHД</t>
  </si>
  <si>
    <t xml:space="preserve">Салфетки перфорированные, 35 х 35см, 5шт.            </t>
  </si>
  <si>
    <t>Тряпка универсальная в  рулоне,  20х25см, 40шт.</t>
  </si>
  <si>
    <t>Вид короба</t>
  </si>
  <si>
    <t>ABC</t>
  </si>
  <si>
    <t>SRP</t>
  </si>
  <si>
    <t>Рюкзак</t>
  </si>
  <si>
    <t>5900942136889</t>
  </si>
  <si>
    <t>5900942136896</t>
  </si>
  <si>
    <t>5900942136902</t>
  </si>
  <si>
    <t>5900942136919</t>
  </si>
  <si>
    <t>5900942134496</t>
  </si>
  <si>
    <t>5900942134502</t>
  </si>
  <si>
    <t xml:space="preserve">4610015989908
</t>
  </si>
  <si>
    <t xml:space="preserve">Пакеты бумажные для бутербродов 18х20,5см, 25шт.    </t>
  </si>
  <si>
    <t>Бумага для выпечки  8м х 38см в коробке (Школа Еды)</t>
  </si>
  <si>
    <t>Рукав XXL  для запекания с клипсами 5м х 35см. (Школа Еды)</t>
  </si>
  <si>
    <t>Пакеты для запекания, 35 х 38см, 10шт. (Школа Еды)</t>
  </si>
  <si>
    <t xml:space="preserve">Пакеты бумажные для бутербродов 18х25,5см, 25шт.    </t>
  </si>
  <si>
    <t>Порошок для стирки в капсулах COLOR, 12ШТ.</t>
  </si>
  <si>
    <t>Порошок для стирки в капсулах WHITE, 12ШТ.</t>
  </si>
  <si>
    <t>Порошок для стирки в капсулах COLOR, 24ШТ.</t>
  </si>
  <si>
    <t>Порошок для стирки в капсулах WHITE, 24ШТ.</t>
  </si>
  <si>
    <t>Перчатки резиновые Comfort размеры в ассортименте S,M,L (15/20/15)</t>
  </si>
  <si>
    <t xml:space="preserve">Ложки пластиковые белые, 6шт. Party Every Day  </t>
  </si>
  <si>
    <t xml:space="preserve">Вилка пластиковая, белая 6шт., Party Every Day  </t>
  </si>
  <si>
    <t>Фольга алюминиевая Paclan Extra strong с ЭМБОССИНГОМ  10 м*29 см в рулоне</t>
  </si>
  <si>
    <t>4014100002242</t>
  </si>
  <si>
    <t>Рукав для запекания с клипсами 5м х 29.5см.   (Школа Еды)</t>
  </si>
  <si>
    <t>(Цены указаны в РУБЛЯХ, без и с  НДС, действительны с 16.07.2018г.)</t>
  </si>
  <si>
    <t xml:space="preserve">Перчатки резиновые с ароматом лимона (S)  желтые, 1 пара </t>
  </si>
  <si>
    <t>Перчатки резиновые с ароматом лимона (M)  желтые , 1 пара</t>
  </si>
  <si>
    <t>Перчатки резиновые с ароматом лимона (L)  желтые, 1 пара</t>
  </si>
  <si>
    <t>Перчатки виниловые (S), 10шт.</t>
  </si>
  <si>
    <t>Перчатки виниловые (M), 10шт.</t>
  </si>
  <si>
    <t>Перчатки виниловые (L), 10шт.</t>
  </si>
  <si>
    <t>Перчатки нитриловые (S), 10шт.</t>
  </si>
  <si>
    <t>Перчатки нитриловые (M), 10шт.</t>
  </si>
  <si>
    <t>Перчатки нитриловые (L), 10шт.</t>
  </si>
  <si>
    <t>Перчатки нитриловые (S), 100шт.</t>
  </si>
  <si>
    <t>Перчатки нитриловые (M), 100шт.</t>
  </si>
  <si>
    <t>Перчатки нитриловые (L), 100шт.</t>
  </si>
  <si>
    <t>Перчатки латексные (S), 10шт.</t>
  </si>
  <si>
    <t>Перчатки латексные (M), 10шт.</t>
  </si>
  <si>
    <t>Перчатки латексные (L), 10шт.</t>
  </si>
  <si>
    <t>4650086010224</t>
  </si>
  <si>
    <t>4650086010231</t>
  </si>
  <si>
    <t>3 алюминиевых формы с крышками 0,5 л (поддоны для замораживания и разогрева продуктов и выпечки кондитерских изделий)</t>
  </si>
  <si>
    <t>3 алюминиевых формы с крышками 1,0 л (поддоны для замораживания и разогрева продуктов и выпечки кондитерских изделий)</t>
  </si>
  <si>
    <t xml:space="preserve">3 алюминиевых формы для пиццы, выпечки 27 см  </t>
  </si>
  <si>
    <t>3 алюминиевых подноса 42 см</t>
  </si>
  <si>
    <t>3 алюминиевых подноса 35 см</t>
  </si>
  <si>
    <t xml:space="preserve">Пятновыводители Paclan Brileo </t>
  </si>
  <si>
    <t>Пятновыводитель-отбеливатель для белья Paclan Brileo Oxi White, 500гр</t>
  </si>
  <si>
    <t>Пятновыводитель для белья Paclan Brileo Oxi Color, 500гр</t>
  </si>
  <si>
    <t>Губки для кухни Practi Eco Absorb, 2шт.</t>
  </si>
  <si>
    <t>415103</t>
  </si>
  <si>
    <t>Вилка пластиковая Silver 50шт/упак</t>
  </si>
  <si>
    <t>415104</t>
  </si>
  <si>
    <t>Нож пластиковый Silver 50шт/упак</t>
  </si>
  <si>
    <t>КОНТЕЙНЕР ДЛЯ ПИЩЕВЫХ ПРОДУКТОВ С 2 СЕКЦИЯМИ 0,610Л</t>
  </si>
  <si>
    <t>414001</t>
  </si>
  <si>
    <t>Набор контейнеров для пищевых продуктов          0,4 л  / 1,1 л</t>
  </si>
  <si>
    <t>414008</t>
  </si>
  <si>
    <t>Набор контейнеров для пищевых продуктов 0,3 л/ 0,68 л/ 1,2 л</t>
  </si>
  <si>
    <t xml:space="preserve">Beesmart Тряпка д/пола, 50 х 60см, хлопок 1/40  </t>
  </si>
  <si>
    <t xml:space="preserve">Стакан бумажный (с ручкой) с новогодним рисунком рисунком 180 мл, 6 шт/упак.
</t>
  </si>
  <si>
    <t>Стакан бумажный с рисунком,Decor, 400 мл, 6 шт/упак</t>
  </si>
  <si>
    <t>PACLAN PARTY  DECOR СТАКАН БУМАЖНЫЙ (С РУЧКОЙ), С РИСУНКОМ, 180 ML, 6 ШТ/УП</t>
  </si>
  <si>
    <t xml:space="preserve">Тарелка пластиковая из PS 260 мм, трехсекционная, белая 2 X 6 шт/упак
</t>
  </si>
  <si>
    <t>Тарелка бумажная , для салата, 175 мм, цветная 6 шт/упак</t>
  </si>
  <si>
    <t xml:space="preserve">4607036879394
</t>
  </si>
  <si>
    <t>Мешки для мусора BIG &amp; STRONG 240л 130 х 80см  20шт. (ПВД) (чер.)</t>
  </si>
  <si>
    <t>4650086012181</t>
  </si>
  <si>
    <t>4650086012198</t>
  </si>
  <si>
    <t>4650086012204</t>
  </si>
  <si>
    <t xml:space="preserve">ООО "СеДо Хаусхолд продактс" 119048, Москва,  ул.Усачева д.62, стр.1, офис 11 Тел/факс: (499) 609-13-22 www.paclan.ru, www.cedo.com    </t>
  </si>
  <si>
    <t>Мешки для мусора SUPER STRONG 240л  90*130см, 5шт. (ПВД) (чер.)</t>
  </si>
  <si>
    <t xml:space="preserve">Артикул товара </t>
  </si>
  <si>
    <t>Ватные палочки/диски</t>
  </si>
  <si>
    <t>Фольга алюминиевая Paclan Extra strong 10 м*29 см в рулоне</t>
  </si>
  <si>
    <t>Столовые принадлежности</t>
  </si>
  <si>
    <t xml:space="preserve">Тарелка пластиковая из PS, белая 170мм,  6шт/уп, Party Classic </t>
  </si>
  <si>
    <t>СГ дни</t>
  </si>
  <si>
    <t>не ограничен</t>
  </si>
  <si>
    <t>СГ год</t>
  </si>
  <si>
    <t>Средства для стирки</t>
  </si>
  <si>
    <t>Зубочистки и стики для барбекю</t>
  </si>
  <si>
    <t>Контенеры для хранения</t>
  </si>
  <si>
    <t xml:space="preserve">Чехлы для одежды из ПЭ </t>
  </si>
  <si>
    <t xml:space="preserve">Пленка из ПЭ 30м х 29см в коробке (ПВД)   (Школа еды) </t>
  </si>
  <si>
    <t xml:space="preserve">Пленка из ПЭ 30м х 29см в коробке (ПВД)  </t>
  </si>
  <si>
    <t xml:space="preserve">Рукав XXL  для запекания с клипсами 5м х 35см. </t>
  </si>
  <si>
    <t xml:space="preserve">Рукав для запекания с клипсами 5м х 29.5см.   </t>
  </si>
  <si>
    <t>Рукав для запекания 3м +1м, 29,5см</t>
  </si>
  <si>
    <t xml:space="preserve">Группа товаров для уборки: МОПы </t>
  </si>
  <si>
    <t>Тарелка бумажная, цветная, Decor, 230 мм, 6шт/уп.</t>
  </si>
  <si>
    <t xml:space="preserve">Тарелка бумажная 170мм, 6шт., Party Kids </t>
  </si>
  <si>
    <t>4607036872517</t>
  </si>
  <si>
    <t>Paclan Party Тарелки бумажные для салата STANDARD цветные 175мм, 6шт/упак</t>
  </si>
  <si>
    <t>5900942135974</t>
  </si>
  <si>
    <t>4610015988406</t>
  </si>
  <si>
    <t>PACLAN SUPER MOP EFFECT ШВАБРА С ПЛОСКОЙ НАСАДКОЙ ИЗ МИКРОФИБРЫ И ТЕЛЕСКОПИЧ. РУЧКОЙ, 1 ШТ.</t>
  </si>
  <si>
    <t>4610015985658</t>
  </si>
  <si>
    <t>PACLAN SUPER MOP EFFECT СМЕННАЯ НАСАДКА ИЗ МИКРОФИБРЫ ДЛЯ ШВАБРЫ, 1 ШТ.</t>
  </si>
  <si>
    <t>4607036874665</t>
  </si>
  <si>
    <t>Professional Нож пластиковый Silver, 50шт</t>
  </si>
  <si>
    <t>4607036876744</t>
  </si>
  <si>
    <t>Paclan Professional Kristall Нож пластиковый 50 шт</t>
  </si>
  <si>
    <t>Paclan Party Стаканы бумажные с рисунком Decor 250мл, 6шт/упак</t>
  </si>
  <si>
    <t>Paclan Party Трубочки для коктейля 5мм, 4 цвета, 225шт/пластиковый бокс</t>
  </si>
  <si>
    <t>Bee Smart Скатерть влагостойкая 140x100 см, 1 шт</t>
  </si>
  <si>
    <t>Bee Smart Скатерть влагостойкая 140x100 см, 1 шт (srp)</t>
  </si>
  <si>
    <t>PACLAN ВЕДРО 12Л</t>
  </si>
  <si>
    <t>PACLAN MOP РУКОЯТКА ИЗ АЛЮМИНИЯ ДЛЯ ШВАБРЫ 1 ШТ.</t>
  </si>
  <si>
    <t>PACLAN PRACTI MICROFIBER MIX НАБОР САЛФЕТОК 8ШТ (НА СТРАЙП ЛЕНТЕ 6УП)</t>
  </si>
  <si>
    <t>PACLAN BRILEO. КАПСУЛЫ С ГЕЛЕМ ДЛЯ ПОСУДОМОЕЧНЫХ МАШИН ALL IN ONE EXCLUSIVE, 20ШТ.</t>
  </si>
  <si>
    <t xml:space="preserve">Посуда одноразовая Party </t>
  </si>
  <si>
    <t xml:space="preserve">Тарелка бумажная 17см, 6 шт., Party Free Time </t>
  </si>
  <si>
    <t xml:space="preserve">Тарелка бумажная 23см, 6шт., Party Free Time </t>
  </si>
  <si>
    <t>Paclan Party Стаканы бумажные с рисунком STANDART 250мл, 6шт/упак</t>
  </si>
  <si>
    <t>Средства для стирки Paclan Brileo</t>
  </si>
  <si>
    <t xml:space="preserve">Салфетки Party </t>
  </si>
  <si>
    <t xml:space="preserve">Трубочки для коктейлей Party </t>
  </si>
  <si>
    <t>Ватные диски/палочки Beauty</t>
  </si>
  <si>
    <t>Одноразовые скатерти Bee Smart</t>
  </si>
  <si>
    <t>Салфетка из микрофибры для сухой и влажной уборки 32 х 32 см (желтая) АКЦИЯ 1+1</t>
  </si>
  <si>
    <t xml:space="preserve">Салфетка 2 в 1 из микрофибры для кухни 30х30см  (голубая)   </t>
  </si>
  <si>
    <t xml:space="preserve">Влажные салфетки   </t>
  </si>
  <si>
    <t>Набор салфеток Practi Microfiber Mix, 8 шт.</t>
  </si>
  <si>
    <t>Салфетка для полировки из микрофибры 30Х30 см, 1шт</t>
  </si>
  <si>
    <t>Салфетки для уборки</t>
  </si>
  <si>
    <t>Мопы/швабры</t>
  </si>
  <si>
    <t xml:space="preserve">Губки </t>
  </si>
  <si>
    <t>Одноразовые приборы Paclan Professional</t>
  </si>
  <si>
    <t>Средства для ПММ Brileo</t>
  </si>
  <si>
    <t>Контейнеры для хранения</t>
  </si>
  <si>
    <t xml:space="preserve"> Бумага для выпечки в листах 38х42см, 16шт.</t>
  </si>
  <si>
    <t>Перчатки виниловые Paclan 100шт, S (blue)</t>
  </si>
  <si>
    <t xml:space="preserve"> Перчатки виниловые Paclan 100шт, M (blue)</t>
  </si>
  <si>
    <t xml:space="preserve"> Перчатки виниловые Paclan 100шт, L (blue)</t>
  </si>
  <si>
    <t xml:space="preserve"> Перчатки нитриловые черные Paclan (S), 50 шт.</t>
  </si>
  <si>
    <t xml:space="preserve"> Перчатки нитриловые черные Paclan (M), 50 шт.</t>
  </si>
  <si>
    <t xml:space="preserve"> Перчатки нитриловые черные Paclan (L), 50 шт.</t>
  </si>
  <si>
    <t xml:space="preserve"> Перчатки неопреновые Paclan Extra Protection (M), 1 пара</t>
  </si>
  <si>
    <r>
      <rPr>
        <b/>
        <sz val="12"/>
        <color rgb="FFFF0000"/>
        <rFont val="Calibri"/>
        <family val="2"/>
        <charset val="204"/>
        <scheme val="minor"/>
      </rPr>
      <t xml:space="preserve"> </t>
    </r>
    <r>
      <rPr>
        <sz val="12"/>
        <rFont val="Calibri"/>
        <family val="2"/>
        <charset val="204"/>
        <scheme val="minor"/>
      </rPr>
      <t>Перчатки неопреновые Paclan Extra Protection (L), 1 пара</t>
    </r>
  </si>
  <si>
    <t xml:space="preserve">Тарелка пластиковая из PS, белая 230 мм, 6шт/уп., Party Classic </t>
  </si>
  <si>
    <t>Мешки для мусора MULTI-TOP 35л 30шт., (ПНД)</t>
  </si>
  <si>
    <t>Мешки для мусора MULTI-TOP 60л 20шт., (ПНД)</t>
  </si>
  <si>
    <t>Мешки для мусора Multitop Aroma, 35л, 20шт.  (ПНД) (желтый)</t>
  </si>
  <si>
    <t>Мешки для мусора Multitop Aroma, 60л, 14шт.  (ПНД) (фиолетовый)</t>
  </si>
  <si>
    <t>Мешки для мусора с тесьмой  Aroma 35л 14шт. (ПНД) (желтый)</t>
  </si>
  <si>
    <t>Мешки для мусора с тесьмой  Aroma 60л 10шт. (ПНД) (фиолетовый)</t>
  </si>
  <si>
    <t>Мешки для мусора с ручками Bunny Bags Aroma 35л 20шт. (ПНД) (желтый)</t>
  </si>
  <si>
    <t>Мешки для мусора с ручками Bunny Bags Aroma 60л 15шт. (ПНД) (фиолетовый)</t>
  </si>
  <si>
    <t xml:space="preserve">Мешки для мусора с тесьмой  ECO LINE  35л  15шт. (ПВД) (черный)    </t>
  </si>
  <si>
    <t xml:space="preserve">Мешки для мусора с тесьмой  ECO LINE  60л  15шт. (ПВД) (черный)     </t>
  </si>
  <si>
    <t xml:space="preserve">Мешки для мусора с тесьмой  ECO LINE 120л  10шт. (ПВД) (черный)    </t>
  </si>
  <si>
    <t>Мешки для мусора с тесьмой ЭКОНОМ  120л  10шт. (ПВД) (синий)</t>
  </si>
  <si>
    <t>Мешки для мусора с тесьмой ЭКОНОМ 60л 15шт. (ПВД) (синий)</t>
  </si>
  <si>
    <t>Мешки для мусора с тесьмой ЭКОНОМ 35л 20шт. (ПВД) (синий)</t>
  </si>
  <si>
    <t>ЦЕНА, руб. с НДС</t>
  </si>
  <si>
    <t>ООО "Малина Логистик"
 Чувашская Республика, г.Чебоксары, ул.Ярмарочная, д.15, корп.1
      Тел.(8352) 22-63-65 - Наталия, 38-94-67 - Андрей, 22-66-17, 38-13-25
      e-mail: malina-21@mail.ru, сайт: www.malina21.ru, www.shop.malina21.ru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</si>
</sst>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"/>
    <numFmt numFmtId="165" formatCode="0.0"/>
    <numFmt numFmtId="166" formatCode="0;[Red]\-0"/>
    <numFmt numFmtId="167" formatCode="0.00;[Red]\-0.00"/>
  </numFmts>
  <fonts count="21">
    <font>
      <sz val="10"/>
      <name val="Arial Cyr"/>
      <charset val="204"/>
    </font>
    <font>
      <sz val="12"/>
      <name val="宋体"/>
      <charset val="134"/>
    </font>
    <font>
      <sz val="8"/>
      <name val="Arial Cyr"/>
      <charset val="204"/>
    </font>
    <font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b/>
      <sz val="24"/>
      <color rgb="FFFF0000"/>
      <name val="Calibri"/>
      <family val="2"/>
      <charset val="204"/>
      <scheme val="minor"/>
    </font>
    <font>
      <sz val="12"/>
      <name val="Arial Cyr"/>
      <charset val="204"/>
    </font>
    <font>
      <sz val="12"/>
      <name val="Arial"/>
      <family val="2"/>
      <charset val="204"/>
    </font>
    <font>
      <strike/>
      <sz val="12"/>
      <color rgb="FFFF0000"/>
      <name val="Arial Cyr"/>
      <charset val="204"/>
    </font>
    <font>
      <sz val="12"/>
      <color rgb="FFFF00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>
      <alignment vertical="center"/>
    </xf>
    <xf numFmtId="0" fontId="14" fillId="0" borderId="0"/>
  </cellStyleXfs>
  <cellXfs count="125">
    <xf numFmtId="0" fontId="0" fillId="0" borderId="0" xfId="0"/>
    <xf numFmtId="1" fontId="4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4" fontId="4" fillId="4" borderId="1" xfId="0" applyNumberFormat="1" applyFont="1" applyFill="1" applyBorder="1" applyAlignment="1">
      <alignment horizontal="center" vertical="center"/>
    </xf>
    <xf numFmtId="1" fontId="4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center"/>
    </xf>
    <xf numFmtId="164" fontId="5" fillId="4" borderId="1" xfId="0" applyNumberFormat="1" applyFont="1" applyFill="1" applyBorder="1" applyAlignment="1">
      <alignment horizontal="center" vertical="center"/>
    </xf>
    <xf numFmtId="1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0" fontId="7" fillId="0" borderId="0" xfId="0" applyFont="1"/>
    <xf numFmtId="0" fontId="4" fillId="0" borderId="0" xfId="0" applyFont="1" applyFill="1" applyAlignment="1">
      <alignment vertical="center"/>
    </xf>
    <xf numFmtId="1" fontId="4" fillId="2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vertical="center"/>
    </xf>
    <xf numFmtId="0" fontId="7" fillId="0" borderId="0" xfId="0" applyFont="1" applyFill="1" applyAlignment="1"/>
    <xf numFmtId="0" fontId="8" fillId="0" borderId="0" xfId="0" applyFont="1" applyFill="1" applyAlignment="1">
      <alignment horizontal="center" wrapText="1"/>
    </xf>
    <xf numFmtId="0" fontId="8" fillId="0" borderId="0" xfId="0" applyFont="1" applyFill="1"/>
    <xf numFmtId="0" fontId="7" fillId="0" borderId="0" xfId="0" applyFont="1" applyFill="1" applyAlignment="1">
      <alignment horizontal="left" vertical="justify" wrapText="1"/>
    </xf>
    <xf numFmtId="1" fontId="8" fillId="0" borderId="0" xfId="0" applyNumberFormat="1" applyFont="1" applyFill="1" applyAlignment="1">
      <alignment horizontal="center" vertical="center"/>
    </xf>
    <xf numFmtId="1" fontId="8" fillId="0" borderId="0" xfId="0" applyNumberFormat="1" applyFont="1" applyFill="1" applyAlignment="1"/>
    <xf numFmtId="0" fontId="7" fillId="0" borderId="0" xfId="0" applyFont="1" applyFill="1"/>
    <xf numFmtId="0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 wrapText="1" indent="1"/>
    </xf>
    <xf numFmtId="0" fontId="4" fillId="0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/>
    </xf>
    <xf numFmtId="1" fontId="4" fillId="5" borderId="1" xfId="0" applyNumberFormat="1" applyFont="1" applyFill="1" applyBorder="1" applyAlignment="1">
      <alignment horizontal="left" vertical="center" wrapText="1"/>
    </xf>
    <xf numFmtId="1" fontId="9" fillId="5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vertical="center"/>
    </xf>
    <xf numFmtId="0" fontId="4" fillId="5" borderId="3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4" fillId="5" borderId="3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" fontId="4" fillId="4" borderId="3" xfId="0" applyNumberFormat="1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1" fontId="4" fillId="5" borderId="6" xfId="0" applyNumberFormat="1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left" vertical="center" wrapText="1"/>
    </xf>
    <xf numFmtId="0" fontId="4" fillId="5" borderId="6" xfId="0" applyNumberFormat="1" applyFont="1" applyFill="1" applyBorder="1" applyAlignment="1">
      <alignment horizontal="center" vertical="center"/>
    </xf>
    <xf numFmtId="4" fontId="4" fillId="5" borderId="6" xfId="0" applyNumberFormat="1" applyFont="1" applyFill="1" applyBorder="1" applyAlignment="1">
      <alignment horizontal="center" vertical="center"/>
    </xf>
    <xf numFmtId="1" fontId="6" fillId="5" borderId="6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Alignment="1">
      <alignment vertical="center"/>
    </xf>
    <xf numFmtId="2" fontId="6" fillId="5" borderId="2" xfId="0" applyNumberFormat="1" applyFont="1" applyFill="1" applyBorder="1" applyAlignment="1">
      <alignment horizontal="center" vertical="center"/>
    </xf>
    <xf numFmtId="1" fontId="9" fillId="5" borderId="1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/>
    <xf numFmtId="1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166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167" fontId="18" fillId="0" borderId="1" xfId="0" applyNumberFormat="1" applyFont="1" applyFill="1" applyBorder="1" applyAlignment="1">
      <alignment horizontal="center" vertical="center" wrapText="1"/>
    </xf>
    <xf numFmtId="1" fontId="9" fillId="5" borderId="1" xfId="0" applyNumberFormat="1" applyFont="1" applyFill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left" vertical="center" wrapText="1" indent="1"/>
    </xf>
    <xf numFmtId="0" fontId="9" fillId="5" borderId="1" xfId="0" applyFont="1" applyFill="1" applyBorder="1" applyAlignment="1">
      <alignment horizontal="left" vertical="center" wrapText="1" indent="1"/>
    </xf>
    <xf numFmtId="0" fontId="4" fillId="0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 indent="1"/>
    </xf>
    <xf numFmtId="0" fontId="4" fillId="0" borderId="1" xfId="0" applyFont="1" applyFill="1" applyBorder="1" applyAlignment="1">
      <alignment horizontal="left" vertical="center" indent="1"/>
    </xf>
    <xf numFmtId="2" fontId="6" fillId="0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 indent="1"/>
    </xf>
    <xf numFmtId="2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65" fontId="6" fillId="5" borderId="5" xfId="0" applyNumberFormat="1" applyFont="1" applyFill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 wrapText="1"/>
    </xf>
    <xf numFmtId="165" fontId="6" fillId="4" borderId="1" xfId="0" applyNumberFormat="1" applyFont="1" applyFill="1" applyBorder="1" applyAlignment="1">
      <alignment horizontal="center" vertical="center" wrapText="1"/>
    </xf>
    <xf numFmtId="165" fontId="6" fillId="4" borderId="1" xfId="0" applyNumberFormat="1" applyFont="1" applyFill="1" applyBorder="1" applyAlignment="1">
      <alignment horizontal="center" vertical="center"/>
    </xf>
    <xf numFmtId="165" fontId="7" fillId="0" borderId="0" xfId="0" applyNumberFormat="1" applyFont="1" applyFill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left" vertical="center" wrapText="1" indent="1"/>
    </xf>
    <xf numFmtId="1" fontId="9" fillId="0" borderId="1" xfId="0" applyNumberFormat="1" applyFont="1" applyFill="1" applyBorder="1" applyAlignment="1">
      <alignment horizontal="left" vertical="center" wrapText="1" indent="1"/>
    </xf>
    <xf numFmtId="1" fontId="4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67" fontId="18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left" vertical="center" wrapText="1"/>
    </xf>
    <xf numFmtId="2" fontId="6" fillId="4" borderId="13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 wrapText="1" indent="1"/>
    </xf>
    <xf numFmtId="165" fontId="9" fillId="4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2"/>
    <cellStyle name="常规_Book1" xfId="1"/>
  </cellStyles>
  <dxfs count="5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g"/><Relationship Id="rId206" Type="http://schemas.openxmlformats.org/officeDocument/2006/relationships/image" Target="../media/image206.jp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7.jpeg"/><Relationship Id="rId18" Type="http://schemas.openxmlformats.org/officeDocument/2006/relationships/image" Target="../media/image232.png"/><Relationship Id="rId26" Type="http://schemas.openxmlformats.org/officeDocument/2006/relationships/image" Target="../media/image240.jpeg"/><Relationship Id="rId39" Type="http://schemas.openxmlformats.org/officeDocument/2006/relationships/image" Target="../media/image253.jpeg"/><Relationship Id="rId21" Type="http://schemas.openxmlformats.org/officeDocument/2006/relationships/image" Target="../media/image235.jpeg"/><Relationship Id="rId34" Type="http://schemas.openxmlformats.org/officeDocument/2006/relationships/image" Target="../media/image248.jpeg"/><Relationship Id="rId42" Type="http://schemas.openxmlformats.org/officeDocument/2006/relationships/image" Target="../media/image256.jpeg"/><Relationship Id="rId47" Type="http://schemas.openxmlformats.org/officeDocument/2006/relationships/image" Target="../media/image261.jpeg"/><Relationship Id="rId50" Type="http://schemas.openxmlformats.org/officeDocument/2006/relationships/image" Target="../media/image264.jpeg"/><Relationship Id="rId55" Type="http://schemas.openxmlformats.org/officeDocument/2006/relationships/image" Target="../media/image269.jpeg"/><Relationship Id="rId7" Type="http://schemas.openxmlformats.org/officeDocument/2006/relationships/image" Target="../media/image221.jpg"/><Relationship Id="rId12" Type="http://schemas.openxmlformats.org/officeDocument/2006/relationships/image" Target="../media/image226.jpeg"/><Relationship Id="rId17" Type="http://schemas.openxmlformats.org/officeDocument/2006/relationships/image" Target="../media/image231.jpeg"/><Relationship Id="rId25" Type="http://schemas.openxmlformats.org/officeDocument/2006/relationships/image" Target="../media/image239.jpeg"/><Relationship Id="rId33" Type="http://schemas.openxmlformats.org/officeDocument/2006/relationships/image" Target="../media/image247.jpeg"/><Relationship Id="rId38" Type="http://schemas.openxmlformats.org/officeDocument/2006/relationships/image" Target="../media/image252.jpeg"/><Relationship Id="rId46" Type="http://schemas.openxmlformats.org/officeDocument/2006/relationships/image" Target="../media/image260.jpeg"/><Relationship Id="rId2" Type="http://schemas.openxmlformats.org/officeDocument/2006/relationships/image" Target="../media/image216.jpeg"/><Relationship Id="rId16" Type="http://schemas.openxmlformats.org/officeDocument/2006/relationships/image" Target="../media/image230.jpeg"/><Relationship Id="rId20" Type="http://schemas.openxmlformats.org/officeDocument/2006/relationships/image" Target="../media/image234.jpeg"/><Relationship Id="rId29" Type="http://schemas.openxmlformats.org/officeDocument/2006/relationships/image" Target="../media/image243.jpeg"/><Relationship Id="rId41" Type="http://schemas.openxmlformats.org/officeDocument/2006/relationships/image" Target="../media/image255.jpeg"/><Relationship Id="rId54" Type="http://schemas.openxmlformats.org/officeDocument/2006/relationships/image" Target="../media/image268.jpeg"/><Relationship Id="rId1" Type="http://schemas.openxmlformats.org/officeDocument/2006/relationships/image" Target="../media/image7.png"/><Relationship Id="rId6" Type="http://schemas.openxmlformats.org/officeDocument/2006/relationships/image" Target="../media/image220.jpeg"/><Relationship Id="rId11" Type="http://schemas.openxmlformats.org/officeDocument/2006/relationships/image" Target="../media/image225.jpg"/><Relationship Id="rId24" Type="http://schemas.openxmlformats.org/officeDocument/2006/relationships/image" Target="../media/image238.png"/><Relationship Id="rId32" Type="http://schemas.openxmlformats.org/officeDocument/2006/relationships/image" Target="../media/image246.jpeg"/><Relationship Id="rId37" Type="http://schemas.openxmlformats.org/officeDocument/2006/relationships/image" Target="../media/image251.jpeg"/><Relationship Id="rId40" Type="http://schemas.openxmlformats.org/officeDocument/2006/relationships/image" Target="../media/image254.jpeg"/><Relationship Id="rId45" Type="http://schemas.openxmlformats.org/officeDocument/2006/relationships/image" Target="../media/image259.jpeg"/><Relationship Id="rId53" Type="http://schemas.openxmlformats.org/officeDocument/2006/relationships/image" Target="../media/image267.jpeg"/><Relationship Id="rId5" Type="http://schemas.openxmlformats.org/officeDocument/2006/relationships/image" Target="../media/image219.png"/><Relationship Id="rId15" Type="http://schemas.openxmlformats.org/officeDocument/2006/relationships/image" Target="../media/image229.jpeg"/><Relationship Id="rId23" Type="http://schemas.openxmlformats.org/officeDocument/2006/relationships/image" Target="../media/image237.png"/><Relationship Id="rId28" Type="http://schemas.openxmlformats.org/officeDocument/2006/relationships/image" Target="../media/image242.jpeg"/><Relationship Id="rId36" Type="http://schemas.openxmlformats.org/officeDocument/2006/relationships/image" Target="../media/image250.jpeg"/><Relationship Id="rId49" Type="http://schemas.openxmlformats.org/officeDocument/2006/relationships/image" Target="../media/image263.jpeg"/><Relationship Id="rId57" Type="http://schemas.openxmlformats.org/officeDocument/2006/relationships/image" Target="../media/image271.jpeg"/><Relationship Id="rId10" Type="http://schemas.openxmlformats.org/officeDocument/2006/relationships/image" Target="../media/image224.jpeg"/><Relationship Id="rId19" Type="http://schemas.openxmlformats.org/officeDocument/2006/relationships/image" Target="../media/image233.jpeg"/><Relationship Id="rId31" Type="http://schemas.openxmlformats.org/officeDocument/2006/relationships/image" Target="../media/image245.jpeg"/><Relationship Id="rId44" Type="http://schemas.openxmlformats.org/officeDocument/2006/relationships/image" Target="../media/image258.jpeg"/><Relationship Id="rId52" Type="http://schemas.openxmlformats.org/officeDocument/2006/relationships/image" Target="../media/image266.jpeg"/><Relationship Id="rId4" Type="http://schemas.openxmlformats.org/officeDocument/2006/relationships/image" Target="../media/image218.jpeg"/><Relationship Id="rId9" Type="http://schemas.openxmlformats.org/officeDocument/2006/relationships/image" Target="../media/image223.jpg"/><Relationship Id="rId14" Type="http://schemas.openxmlformats.org/officeDocument/2006/relationships/image" Target="../media/image228.jpeg"/><Relationship Id="rId22" Type="http://schemas.openxmlformats.org/officeDocument/2006/relationships/image" Target="../media/image236.jpeg"/><Relationship Id="rId27" Type="http://schemas.openxmlformats.org/officeDocument/2006/relationships/image" Target="../media/image241.jpeg"/><Relationship Id="rId30" Type="http://schemas.openxmlformats.org/officeDocument/2006/relationships/image" Target="../media/image244.jpeg"/><Relationship Id="rId35" Type="http://schemas.openxmlformats.org/officeDocument/2006/relationships/image" Target="../media/image249.jpeg"/><Relationship Id="rId43" Type="http://schemas.openxmlformats.org/officeDocument/2006/relationships/image" Target="../media/image257.jpeg"/><Relationship Id="rId48" Type="http://schemas.openxmlformats.org/officeDocument/2006/relationships/image" Target="../media/image262.jpeg"/><Relationship Id="rId56" Type="http://schemas.openxmlformats.org/officeDocument/2006/relationships/image" Target="../media/image270.jpeg"/><Relationship Id="rId8" Type="http://schemas.openxmlformats.org/officeDocument/2006/relationships/image" Target="../media/image222.jpeg"/><Relationship Id="rId51" Type="http://schemas.openxmlformats.org/officeDocument/2006/relationships/image" Target="../media/image265.jpeg"/><Relationship Id="rId3" Type="http://schemas.openxmlformats.org/officeDocument/2006/relationships/image" Target="../media/image2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1333500</xdr:colOff>
      <xdr:row>186</xdr:row>
      <xdr:rowOff>9525</xdr:rowOff>
    </xdr:from>
    <xdr:to>
      <xdr:col>11</xdr:col>
      <xdr:colOff>1781175</xdr:colOff>
      <xdr:row>186</xdr:row>
      <xdr:rowOff>781050</xdr:rowOff>
    </xdr:to>
    <xdr:pic>
      <xdr:nvPicPr>
        <xdr:cNvPr id="3265" name="Рисунок 7994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177546000"/>
          <a:ext cx="447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904875</xdr:colOff>
      <xdr:row>186</xdr:row>
      <xdr:rowOff>28575</xdr:rowOff>
    </xdr:from>
    <xdr:to>
      <xdr:col>11</xdr:col>
      <xdr:colOff>1352550</xdr:colOff>
      <xdr:row>186</xdr:row>
      <xdr:rowOff>790575</xdr:rowOff>
    </xdr:to>
    <xdr:pic>
      <xdr:nvPicPr>
        <xdr:cNvPr id="3266" name="Рисунок 7994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0" y="177565050"/>
          <a:ext cx="447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476250</xdr:colOff>
      <xdr:row>186</xdr:row>
      <xdr:rowOff>19050</xdr:rowOff>
    </xdr:from>
    <xdr:to>
      <xdr:col>11</xdr:col>
      <xdr:colOff>952500</xdr:colOff>
      <xdr:row>186</xdr:row>
      <xdr:rowOff>809625</xdr:rowOff>
    </xdr:to>
    <xdr:pic>
      <xdr:nvPicPr>
        <xdr:cNvPr id="3267" name="Рисунок 7994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77555525"/>
          <a:ext cx="476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1009650</xdr:colOff>
      <xdr:row>215</xdr:row>
      <xdr:rowOff>9525</xdr:rowOff>
    </xdr:from>
    <xdr:to>
      <xdr:col>11</xdr:col>
      <xdr:colOff>1762125</xdr:colOff>
      <xdr:row>215</xdr:row>
      <xdr:rowOff>790575</xdr:rowOff>
    </xdr:to>
    <xdr:pic>
      <xdr:nvPicPr>
        <xdr:cNvPr id="3271" name="Picture 7" descr="BOX1_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0475" y="242392200"/>
          <a:ext cx="752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1047750</xdr:colOff>
      <xdr:row>216</xdr:row>
      <xdr:rowOff>9525</xdr:rowOff>
    </xdr:from>
    <xdr:to>
      <xdr:col>11</xdr:col>
      <xdr:colOff>1819275</xdr:colOff>
      <xdr:row>216</xdr:row>
      <xdr:rowOff>790575</xdr:rowOff>
    </xdr:to>
    <xdr:pic>
      <xdr:nvPicPr>
        <xdr:cNvPr id="3272" name="Picture 8" descr="BOX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43278025"/>
          <a:ext cx="7715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619125</xdr:colOff>
      <xdr:row>196</xdr:row>
      <xdr:rowOff>142875</xdr:rowOff>
    </xdr:from>
    <xdr:to>
      <xdr:col>11</xdr:col>
      <xdr:colOff>1152525</xdr:colOff>
      <xdr:row>196</xdr:row>
      <xdr:rowOff>790575</xdr:rowOff>
    </xdr:to>
    <xdr:pic>
      <xdr:nvPicPr>
        <xdr:cNvPr id="3275" name="Picture 40" descr="Набор Picnic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186623325"/>
          <a:ext cx="533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122011</xdr:colOff>
      <xdr:row>1</xdr:row>
      <xdr:rowOff>123825</xdr:rowOff>
    </xdr:to>
    <xdr:pic>
      <xdr:nvPicPr>
        <xdr:cNvPr id="3278" name="Picture 30" descr="PACLAN new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526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638175</xdr:colOff>
      <xdr:row>218</xdr:row>
      <xdr:rowOff>85725</xdr:rowOff>
    </xdr:from>
    <xdr:to>
      <xdr:col>11</xdr:col>
      <xdr:colOff>1171575</xdr:colOff>
      <xdr:row>218</xdr:row>
      <xdr:rowOff>876300</xdr:rowOff>
    </xdr:to>
    <xdr:pic>
      <xdr:nvPicPr>
        <xdr:cNvPr id="3279" name="Рисунок 344"/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6" b="6233"/>
        <a:stretch>
          <a:fillRect/>
        </a:stretch>
      </xdr:blipFill>
      <xdr:spPr bwMode="auto">
        <a:xfrm>
          <a:off x="11049000" y="245125875"/>
          <a:ext cx="533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204106</xdr:colOff>
      <xdr:row>201</xdr:row>
      <xdr:rowOff>77562</xdr:rowOff>
    </xdr:from>
    <xdr:to>
      <xdr:col>11</xdr:col>
      <xdr:colOff>1480456</xdr:colOff>
      <xdr:row>201</xdr:row>
      <xdr:rowOff>591912</xdr:rowOff>
    </xdr:to>
    <xdr:pic>
      <xdr:nvPicPr>
        <xdr:cNvPr id="3280" name="Рисунок 36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927" y="177473883"/>
          <a:ext cx="1276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732064</xdr:colOff>
      <xdr:row>203</xdr:row>
      <xdr:rowOff>65314</xdr:rowOff>
    </xdr:from>
    <xdr:to>
      <xdr:col>11</xdr:col>
      <xdr:colOff>1210015</xdr:colOff>
      <xdr:row>203</xdr:row>
      <xdr:rowOff>830035</xdr:rowOff>
    </xdr:to>
    <xdr:pic>
      <xdr:nvPicPr>
        <xdr:cNvPr id="3282" name="Рисунок 36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0885" y="179230564"/>
          <a:ext cx="477951" cy="764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741589</xdr:colOff>
      <xdr:row>204</xdr:row>
      <xdr:rowOff>81643</xdr:rowOff>
    </xdr:from>
    <xdr:to>
      <xdr:col>11</xdr:col>
      <xdr:colOff>1179739</xdr:colOff>
      <xdr:row>204</xdr:row>
      <xdr:rowOff>796018</xdr:rowOff>
    </xdr:to>
    <xdr:pic>
      <xdr:nvPicPr>
        <xdr:cNvPr id="3283" name="Рисунок 36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60410" y="180131357"/>
          <a:ext cx="438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752475</xdr:colOff>
      <xdr:row>205</xdr:row>
      <xdr:rowOff>95250</xdr:rowOff>
    </xdr:from>
    <xdr:to>
      <xdr:col>11</xdr:col>
      <xdr:colOff>1238250</xdr:colOff>
      <xdr:row>205</xdr:row>
      <xdr:rowOff>857250</xdr:rowOff>
    </xdr:to>
    <xdr:pic>
      <xdr:nvPicPr>
        <xdr:cNvPr id="3284" name="Рисунок 36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0" y="217579575"/>
          <a:ext cx="485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695325</xdr:colOff>
      <xdr:row>212</xdr:row>
      <xdr:rowOff>142875</xdr:rowOff>
    </xdr:from>
    <xdr:to>
      <xdr:col>11</xdr:col>
      <xdr:colOff>1057275</xdr:colOff>
      <xdr:row>212</xdr:row>
      <xdr:rowOff>723900</xdr:rowOff>
    </xdr:to>
    <xdr:pic>
      <xdr:nvPicPr>
        <xdr:cNvPr id="3288" name="Рисунок 37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239868075"/>
          <a:ext cx="361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76200</xdr:colOff>
      <xdr:row>219</xdr:row>
      <xdr:rowOff>266700</xdr:rowOff>
    </xdr:from>
    <xdr:to>
      <xdr:col>11</xdr:col>
      <xdr:colOff>1666875</xdr:colOff>
      <xdr:row>219</xdr:row>
      <xdr:rowOff>552450</xdr:rowOff>
    </xdr:to>
    <xdr:pic>
      <xdr:nvPicPr>
        <xdr:cNvPr id="3291" name="Рисунок 34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46192675"/>
          <a:ext cx="1590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57150</xdr:colOff>
      <xdr:row>220</xdr:row>
      <xdr:rowOff>352425</xdr:rowOff>
    </xdr:from>
    <xdr:to>
      <xdr:col>11</xdr:col>
      <xdr:colOff>1628775</xdr:colOff>
      <xdr:row>220</xdr:row>
      <xdr:rowOff>609600</xdr:rowOff>
    </xdr:to>
    <xdr:pic>
      <xdr:nvPicPr>
        <xdr:cNvPr id="3292" name="Рисунок 35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247164225"/>
          <a:ext cx="1571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95250</xdr:colOff>
      <xdr:row>222</xdr:row>
      <xdr:rowOff>276225</xdr:rowOff>
    </xdr:from>
    <xdr:to>
      <xdr:col>11</xdr:col>
      <xdr:colOff>1733550</xdr:colOff>
      <xdr:row>222</xdr:row>
      <xdr:rowOff>552450</xdr:rowOff>
    </xdr:to>
    <xdr:pic>
      <xdr:nvPicPr>
        <xdr:cNvPr id="3293" name="Рисунок 35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248859675"/>
          <a:ext cx="1638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38100</xdr:colOff>
      <xdr:row>223</xdr:row>
      <xdr:rowOff>104775</xdr:rowOff>
    </xdr:from>
    <xdr:to>
      <xdr:col>11</xdr:col>
      <xdr:colOff>1657350</xdr:colOff>
      <xdr:row>223</xdr:row>
      <xdr:rowOff>476250</xdr:rowOff>
    </xdr:to>
    <xdr:pic>
      <xdr:nvPicPr>
        <xdr:cNvPr id="3294" name="Рисунок 35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249574050"/>
          <a:ext cx="1619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666750</xdr:colOff>
      <xdr:row>224</xdr:row>
      <xdr:rowOff>47625</xdr:rowOff>
    </xdr:from>
    <xdr:to>
      <xdr:col>11</xdr:col>
      <xdr:colOff>1228725</xdr:colOff>
      <xdr:row>224</xdr:row>
      <xdr:rowOff>781050</xdr:rowOff>
    </xdr:to>
    <xdr:pic>
      <xdr:nvPicPr>
        <xdr:cNvPr id="3295" name="Рисунок 35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250402725"/>
          <a:ext cx="5619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285750</xdr:colOff>
      <xdr:row>225</xdr:row>
      <xdr:rowOff>314325</xdr:rowOff>
    </xdr:from>
    <xdr:to>
      <xdr:col>11</xdr:col>
      <xdr:colOff>1514475</xdr:colOff>
      <xdr:row>225</xdr:row>
      <xdr:rowOff>666750</xdr:rowOff>
    </xdr:to>
    <xdr:pic>
      <xdr:nvPicPr>
        <xdr:cNvPr id="3296" name="Рисунок 35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251555250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152400</xdr:colOff>
      <xdr:row>226</xdr:row>
      <xdr:rowOff>180975</xdr:rowOff>
    </xdr:from>
    <xdr:to>
      <xdr:col>11</xdr:col>
      <xdr:colOff>1543050</xdr:colOff>
      <xdr:row>226</xdr:row>
      <xdr:rowOff>666750</xdr:rowOff>
    </xdr:to>
    <xdr:pic>
      <xdr:nvPicPr>
        <xdr:cNvPr id="3297" name="Рисунок 35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3225" y="252307725"/>
          <a:ext cx="1390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85725</xdr:colOff>
      <xdr:row>227</xdr:row>
      <xdr:rowOff>209550</xdr:rowOff>
    </xdr:from>
    <xdr:to>
      <xdr:col>11</xdr:col>
      <xdr:colOff>1724025</xdr:colOff>
      <xdr:row>227</xdr:row>
      <xdr:rowOff>752475</xdr:rowOff>
    </xdr:to>
    <xdr:pic>
      <xdr:nvPicPr>
        <xdr:cNvPr id="3298" name="Рисунок 35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253222125"/>
          <a:ext cx="1638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142875</xdr:colOff>
      <xdr:row>228</xdr:row>
      <xdr:rowOff>266700</xdr:rowOff>
    </xdr:from>
    <xdr:to>
      <xdr:col>11</xdr:col>
      <xdr:colOff>1543050</xdr:colOff>
      <xdr:row>228</xdr:row>
      <xdr:rowOff>638175</xdr:rowOff>
    </xdr:to>
    <xdr:pic>
      <xdr:nvPicPr>
        <xdr:cNvPr id="3299" name="Рисунок 35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254165100"/>
          <a:ext cx="1400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133350</xdr:colOff>
      <xdr:row>229</xdr:row>
      <xdr:rowOff>247650</xdr:rowOff>
    </xdr:from>
    <xdr:to>
      <xdr:col>11</xdr:col>
      <xdr:colOff>1704975</xdr:colOff>
      <xdr:row>229</xdr:row>
      <xdr:rowOff>666750</xdr:rowOff>
    </xdr:to>
    <xdr:pic>
      <xdr:nvPicPr>
        <xdr:cNvPr id="3300" name="Рисунок 35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55031875"/>
          <a:ext cx="1571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</xdr:colOff>
      <xdr:row>230</xdr:row>
      <xdr:rowOff>333375</xdr:rowOff>
    </xdr:from>
    <xdr:to>
      <xdr:col>11</xdr:col>
      <xdr:colOff>1771650</xdr:colOff>
      <xdr:row>230</xdr:row>
      <xdr:rowOff>723900</xdr:rowOff>
    </xdr:to>
    <xdr:pic>
      <xdr:nvPicPr>
        <xdr:cNvPr id="3301" name="Рисунок 36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256003425"/>
          <a:ext cx="1657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723900</xdr:colOff>
      <xdr:row>231</xdr:row>
      <xdr:rowOff>114300</xdr:rowOff>
    </xdr:from>
    <xdr:to>
      <xdr:col>11</xdr:col>
      <xdr:colOff>1057275</xdr:colOff>
      <xdr:row>231</xdr:row>
      <xdr:rowOff>857250</xdr:rowOff>
    </xdr:to>
    <xdr:pic>
      <xdr:nvPicPr>
        <xdr:cNvPr id="3307" name="Рисунок 36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261099300"/>
          <a:ext cx="333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695325</xdr:colOff>
      <xdr:row>12</xdr:row>
      <xdr:rowOff>95250</xdr:rowOff>
    </xdr:from>
    <xdr:to>
      <xdr:col>11</xdr:col>
      <xdr:colOff>952500</xdr:colOff>
      <xdr:row>12</xdr:row>
      <xdr:rowOff>790575</xdr:rowOff>
    </xdr:to>
    <xdr:pic>
      <xdr:nvPicPr>
        <xdr:cNvPr id="3312" name="Рисунок 110" descr="nablyszczacz wiz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9315450"/>
          <a:ext cx="257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666750</xdr:colOff>
      <xdr:row>13</xdr:row>
      <xdr:rowOff>85725</xdr:rowOff>
    </xdr:from>
    <xdr:to>
      <xdr:col>11</xdr:col>
      <xdr:colOff>1076325</xdr:colOff>
      <xdr:row>13</xdr:row>
      <xdr:rowOff>800100</xdr:rowOff>
    </xdr:to>
    <xdr:pic>
      <xdr:nvPicPr>
        <xdr:cNvPr id="3313" name="Рисунок 104" descr="proszek 1 wiz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10191750"/>
          <a:ext cx="4095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533400</xdr:colOff>
      <xdr:row>14</xdr:row>
      <xdr:rowOff>66675</xdr:rowOff>
    </xdr:from>
    <xdr:to>
      <xdr:col>11</xdr:col>
      <xdr:colOff>1209675</xdr:colOff>
      <xdr:row>14</xdr:row>
      <xdr:rowOff>790575</xdr:rowOff>
    </xdr:to>
    <xdr:pic>
      <xdr:nvPicPr>
        <xdr:cNvPr id="3314" name="Рисунок 101" descr="proszek 2_5 wiz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1058525"/>
          <a:ext cx="6762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581025</xdr:colOff>
      <xdr:row>15</xdr:row>
      <xdr:rowOff>85725</xdr:rowOff>
    </xdr:from>
    <xdr:to>
      <xdr:col>11</xdr:col>
      <xdr:colOff>1114425</xdr:colOff>
      <xdr:row>15</xdr:row>
      <xdr:rowOff>752475</xdr:rowOff>
    </xdr:to>
    <xdr:pic>
      <xdr:nvPicPr>
        <xdr:cNvPr id="3315" name="Рисунок 327" descr="sol wiz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4" t="7219" r="10796" b="8803"/>
        <a:stretch>
          <a:fillRect/>
        </a:stretch>
      </xdr:blipFill>
      <xdr:spPr bwMode="auto">
        <a:xfrm>
          <a:off x="10991850" y="11963400"/>
          <a:ext cx="5334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581025</xdr:colOff>
      <xdr:row>16</xdr:row>
      <xdr:rowOff>133350</xdr:rowOff>
    </xdr:from>
    <xdr:to>
      <xdr:col>11</xdr:col>
      <xdr:colOff>1104900</xdr:colOff>
      <xdr:row>16</xdr:row>
      <xdr:rowOff>695325</xdr:rowOff>
    </xdr:to>
    <xdr:pic>
      <xdr:nvPicPr>
        <xdr:cNvPr id="3316" name="Рисунок 85" descr="silver 28 wiz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289685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619125</xdr:colOff>
      <xdr:row>18</xdr:row>
      <xdr:rowOff>85725</xdr:rowOff>
    </xdr:from>
    <xdr:to>
      <xdr:col>11</xdr:col>
      <xdr:colOff>1200150</xdr:colOff>
      <xdr:row>18</xdr:row>
      <xdr:rowOff>752475</xdr:rowOff>
    </xdr:to>
    <xdr:pic>
      <xdr:nvPicPr>
        <xdr:cNvPr id="3317" name="Рисунок 80" descr="goldy wiz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14620875"/>
          <a:ext cx="581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581025</xdr:colOff>
      <xdr:row>17</xdr:row>
      <xdr:rowOff>66675</xdr:rowOff>
    </xdr:from>
    <xdr:to>
      <xdr:col>11</xdr:col>
      <xdr:colOff>1209675</xdr:colOff>
      <xdr:row>17</xdr:row>
      <xdr:rowOff>752475</xdr:rowOff>
    </xdr:to>
    <xdr:pic>
      <xdr:nvPicPr>
        <xdr:cNvPr id="3318" name="Рисунок 83" descr="silver 56 wiz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3716000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571500</xdr:colOff>
      <xdr:row>140</xdr:row>
      <xdr:rowOff>123825</xdr:rowOff>
    </xdr:from>
    <xdr:to>
      <xdr:col>11</xdr:col>
      <xdr:colOff>1143000</xdr:colOff>
      <xdr:row>140</xdr:row>
      <xdr:rowOff>879927</xdr:rowOff>
    </xdr:to>
    <xdr:pic>
      <xdr:nvPicPr>
        <xdr:cNvPr id="3321" name="Рисунок 304" descr="410133_Practi_microfiber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28939925"/>
          <a:ext cx="571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628650</xdr:colOff>
      <xdr:row>188</xdr:row>
      <xdr:rowOff>133350</xdr:rowOff>
    </xdr:from>
    <xdr:to>
      <xdr:col>11</xdr:col>
      <xdr:colOff>1095375</xdr:colOff>
      <xdr:row>188</xdr:row>
      <xdr:rowOff>790575</xdr:rowOff>
    </xdr:to>
    <xdr:pic>
      <xdr:nvPicPr>
        <xdr:cNvPr id="3323" name="Рисунок 288" descr="430011_Party_plastic cup 200 ml_Paclan_Everyday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179527200"/>
          <a:ext cx="466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609600</xdr:colOff>
      <xdr:row>189</xdr:row>
      <xdr:rowOff>142875</xdr:rowOff>
    </xdr:from>
    <xdr:to>
      <xdr:col>11</xdr:col>
      <xdr:colOff>1104900</xdr:colOff>
      <xdr:row>189</xdr:row>
      <xdr:rowOff>838200</xdr:rowOff>
    </xdr:to>
    <xdr:pic>
      <xdr:nvPicPr>
        <xdr:cNvPr id="3324" name="Рисунок 289" descr="430021_Party_plastic cup 200 ml_Paclan Classic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80422550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561975</xdr:colOff>
      <xdr:row>190</xdr:row>
      <xdr:rowOff>57150</xdr:rowOff>
    </xdr:from>
    <xdr:to>
      <xdr:col>11</xdr:col>
      <xdr:colOff>1104900</xdr:colOff>
      <xdr:row>190</xdr:row>
      <xdr:rowOff>838200</xdr:rowOff>
    </xdr:to>
    <xdr:pic>
      <xdr:nvPicPr>
        <xdr:cNvPr id="3325" name="Рисунок 290" descr="430031_Party_plastic cup 500 ml_Paclan Classic.pn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81222650"/>
          <a:ext cx="542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504825</xdr:colOff>
      <xdr:row>193</xdr:row>
      <xdr:rowOff>9525</xdr:rowOff>
    </xdr:from>
    <xdr:to>
      <xdr:col>11</xdr:col>
      <xdr:colOff>1304925</xdr:colOff>
      <xdr:row>193</xdr:row>
      <xdr:rowOff>838200</xdr:rowOff>
    </xdr:to>
    <xdr:pic>
      <xdr:nvPicPr>
        <xdr:cNvPr id="3328" name="Рисунок 325" descr="Без-имени-3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83832500"/>
          <a:ext cx="800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285750</xdr:colOff>
      <xdr:row>221</xdr:row>
      <xdr:rowOff>76200</xdr:rowOff>
    </xdr:from>
    <xdr:to>
      <xdr:col>11</xdr:col>
      <xdr:colOff>1581150</xdr:colOff>
      <xdr:row>221</xdr:row>
      <xdr:rowOff>752475</xdr:rowOff>
    </xdr:to>
    <xdr:pic>
      <xdr:nvPicPr>
        <xdr:cNvPr id="3345" name="Рисунок 314" descr="404026_bee_breakfast_new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247773825"/>
          <a:ext cx="12954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</xdr:colOff>
      <xdr:row>63</xdr:row>
      <xdr:rowOff>190500</xdr:rowOff>
    </xdr:from>
    <xdr:to>
      <xdr:col>11</xdr:col>
      <xdr:colOff>1771650</xdr:colOff>
      <xdr:row>63</xdr:row>
      <xdr:rowOff>523875</xdr:rowOff>
    </xdr:to>
    <xdr:pic>
      <xdr:nvPicPr>
        <xdr:cNvPr id="3352" name="Picture 39" descr="133540 Фольга ал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55492650"/>
          <a:ext cx="1657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</xdr:colOff>
      <xdr:row>57</xdr:row>
      <xdr:rowOff>66675</xdr:rowOff>
    </xdr:from>
    <xdr:to>
      <xdr:col>11</xdr:col>
      <xdr:colOff>1704975</xdr:colOff>
      <xdr:row>57</xdr:row>
      <xdr:rowOff>676275</xdr:rowOff>
    </xdr:to>
    <xdr:pic>
      <xdr:nvPicPr>
        <xdr:cNvPr id="3353" name="Рисунок 350" descr="134042_PACLAN-ALUMINUM-FOIL-10MX29CM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49168050"/>
          <a:ext cx="1590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104775</xdr:colOff>
      <xdr:row>60</xdr:row>
      <xdr:rowOff>200025</xdr:rowOff>
    </xdr:from>
    <xdr:to>
      <xdr:col>11</xdr:col>
      <xdr:colOff>1809750</xdr:colOff>
      <xdr:row>60</xdr:row>
      <xdr:rowOff>638175</xdr:rowOff>
    </xdr:to>
    <xdr:pic>
      <xdr:nvPicPr>
        <xdr:cNvPr id="3356" name="Рисунок 353" descr="134021_ALUMINIUM-FOIL-30x29cm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1958875"/>
          <a:ext cx="17049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61</xdr:row>
      <xdr:rowOff>152400</xdr:rowOff>
    </xdr:from>
    <xdr:to>
      <xdr:col>12</xdr:col>
      <xdr:colOff>0</xdr:colOff>
      <xdr:row>61</xdr:row>
      <xdr:rowOff>514350</xdr:rowOff>
    </xdr:to>
    <xdr:pic>
      <xdr:nvPicPr>
        <xdr:cNvPr id="3358" name="Рисунок 355" descr="513003_ALUMINIUM-FOIL-45x8m.jpg"/>
        <xdr:cNvPicPr>
          <a:picLocks noChangeAspect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24012">
          <a:off x="10410825" y="53682900"/>
          <a:ext cx="1905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657225</xdr:colOff>
      <xdr:row>74</xdr:row>
      <xdr:rowOff>66675</xdr:rowOff>
    </xdr:from>
    <xdr:to>
      <xdr:col>11</xdr:col>
      <xdr:colOff>1047750</xdr:colOff>
      <xdr:row>74</xdr:row>
      <xdr:rowOff>828675</xdr:rowOff>
    </xdr:to>
    <xdr:pic>
      <xdr:nvPicPr>
        <xdr:cNvPr id="3376" name="Рисунок 445" descr="407272-Comfort_l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81934050"/>
          <a:ext cx="390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628650</xdr:colOff>
      <xdr:row>72</xdr:row>
      <xdr:rowOff>47625</xdr:rowOff>
    </xdr:from>
    <xdr:to>
      <xdr:col>11</xdr:col>
      <xdr:colOff>1047750</xdr:colOff>
      <xdr:row>72</xdr:row>
      <xdr:rowOff>857250</xdr:rowOff>
    </xdr:to>
    <xdr:pic>
      <xdr:nvPicPr>
        <xdr:cNvPr id="3377" name="Рисунок 446" descr="407270-Comfort_s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80143350"/>
          <a:ext cx="419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647700</xdr:colOff>
      <xdr:row>73</xdr:row>
      <xdr:rowOff>28575</xdr:rowOff>
    </xdr:from>
    <xdr:to>
      <xdr:col>11</xdr:col>
      <xdr:colOff>1066800</xdr:colOff>
      <xdr:row>73</xdr:row>
      <xdr:rowOff>838200</xdr:rowOff>
    </xdr:to>
    <xdr:pic>
      <xdr:nvPicPr>
        <xdr:cNvPr id="3378" name="Рисунок 447" descr="407271-Comfort_m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81010125"/>
          <a:ext cx="419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638175</xdr:colOff>
      <xdr:row>68</xdr:row>
      <xdr:rowOff>66675</xdr:rowOff>
    </xdr:from>
    <xdr:to>
      <xdr:col>11</xdr:col>
      <xdr:colOff>1066800</xdr:colOff>
      <xdr:row>68</xdr:row>
      <xdr:rowOff>857250</xdr:rowOff>
    </xdr:to>
    <xdr:pic>
      <xdr:nvPicPr>
        <xdr:cNvPr id="3379" name="Рисунок 451" descr="407116-Universal_s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76619100"/>
          <a:ext cx="428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666750</xdr:colOff>
      <xdr:row>69</xdr:row>
      <xdr:rowOff>66675</xdr:rowOff>
    </xdr:from>
    <xdr:to>
      <xdr:col>11</xdr:col>
      <xdr:colOff>1066800</xdr:colOff>
      <xdr:row>69</xdr:row>
      <xdr:rowOff>819150</xdr:rowOff>
    </xdr:to>
    <xdr:pic>
      <xdr:nvPicPr>
        <xdr:cNvPr id="3380" name="Рисунок 452" descr="407117-Universal_m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77504925"/>
          <a:ext cx="4000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676275</xdr:colOff>
      <xdr:row>70</xdr:row>
      <xdr:rowOff>85725</xdr:rowOff>
    </xdr:from>
    <xdr:to>
      <xdr:col>11</xdr:col>
      <xdr:colOff>1085850</xdr:colOff>
      <xdr:row>70</xdr:row>
      <xdr:rowOff>847725</xdr:rowOff>
    </xdr:to>
    <xdr:pic>
      <xdr:nvPicPr>
        <xdr:cNvPr id="3381" name="Рисунок 453" descr="407118-Universal_l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78409800"/>
          <a:ext cx="4095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152400</xdr:colOff>
      <xdr:row>71</xdr:row>
      <xdr:rowOff>114300</xdr:rowOff>
    </xdr:from>
    <xdr:to>
      <xdr:col>11</xdr:col>
      <xdr:colOff>552450</xdr:colOff>
      <xdr:row>71</xdr:row>
      <xdr:rowOff>847725</xdr:rowOff>
    </xdr:to>
    <xdr:pic>
      <xdr:nvPicPr>
        <xdr:cNvPr id="3382" name="Рисунок 454" descr="407116-Universal_s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043929">
          <a:off x="10563225" y="79324200"/>
          <a:ext cx="4000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685800</xdr:colOff>
      <xdr:row>71</xdr:row>
      <xdr:rowOff>57150</xdr:rowOff>
    </xdr:from>
    <xdr:to>
      <xdr:col>11</xdr:col>
      <xdr:colOff>1085850</xdr:colOff>
      <xdr:row>71</xdr:row>
      <xdr:rowOff>809625</xdr:rowOff>
    </xdr:to>
    <xdr:pic>
      <xdr:nvPicPr>
        <xdr:cNvPr id="3383" name="Рисунок 455" descr="407117-Universal_m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79267050"/>
          <a:ext cx="4000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1247775</xdr:colOff>
      <xdr:row>71</xdr:row>
      <xdr:rowOff>123825</xdr:rowOff>
    </xdr:from>
    <xdr:to>
      <xdr:col>11</xdr:col>
      <xdr:colOff>1638300</xdr:colOff>
      <xdr:row>71</xdr:row>
      <xdr:rowOff>838200</xdr:rowOff>
    </xdr:to>
    <xdr:pic>
      <xdr:nvPicPr>
        <xdr:cNvPr id="3384" name="Рисунок 456" descr="407118-Universal_l.jp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3704">
          <a:off x="11658600" y="79333725"/>
          <a:ext cx="390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666750</xdr:colOff>
      <xdr:row>77</xdr:row>
      <xdr:rowOff>66675</xdr:rowOff>
    </xdr:from>
    <xdr:to>
      <xdr:col>11</xdr:col>
      <xdr:colOff>1038225</xdr:colOff>
      <xdr:row>77</xdr:row>
      <xdr:rowOff>857250</xdr:rowOff>
    </xdr:to>
    <xdr:pic>
      <xdr:nvPicPr>
        <xdr:cNvPr id="3385" name="Рисунок 460" descr="407154_M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83705700"/>
          <a:ext cx="371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676275</xdr:colOff>
      <xdr:row>76</xdr:row>
      <xdr:rowOff>66675</xdr:rowOff>
    </xdr:from>
    <xdr:to>
      <xdr:col>11</xdr:col>
      <xdr:colOff>1028700</xdr:colOff>
      <xdr:row>76</xdr:row>
      <xdr:rowOff>828675</xdr:rowOff>
    </xdr:to>
    <xdr:pic>
      <xdr:nvPicPr>
        <xdr:cNvPr id="3386" name="Рисунок 461" descr="407153_S.jpg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82819875"/>
          <a:ext cx="352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666750</xdr:colOff>
      <xdr:row>78</xdr:row>
      <xdr:rowOff>38100</xdr:rowOff>
    </xdr:from>
    <xdr:to>
      <xdr:col>11</xdr:col>
      <xdr:colOff>1028700</xdr:colOff>
      <xdr:row>78</xdr:row>
      <xdr:rowOff>809625</xdr:rowOff>
    </xdr:to>
    <xdr:pic>
      <xdr:nvPicPr>
        <xdr:cNvPr id="3387" name="Рисунок 462" descr="407155_L.jpg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84562950"/>
          <a:ext cx="361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704850</xdr:colOff>
      <xdr:row>79</xdr:row>
      <xdr:rowOff>9525</xdr:rowOff>
    </xdr:from>
    <xdr:to>
      <xdr:col>11</xdr:col>
      <xdr:colOff>1076325</xdr:colOff>
      <xdr:row>79</xdr:row>
      <xdr:rowOff>790575</xdr:rowOff>
    </xdr:to>
    <xdr:pic>
      <xdr:nvPicPr>
        <xdr:cNvPr id="3388" name="Рисунок 463" descr="407154_M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85420200"/>
          <a:ext cx="371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209550</xdr:colOff>
      <xdr:row>79</xdr:row>
      <xdr:rowOff>76200</xdr:rowOff>
    </xdr:from>
    <xdr:to>
      <xdr:col>11</xdr:col>
      <xdr:colOff>552450</xdr:colOff>
      <xdr:row>79</xdr:row>
      <xdr:rowOff>838200</xdr:rowOff>
    </xdr:to>
    <xdr:pic>
      <xdr:nvPicPr>
        <xdr:cNvPr id="3389" name="Рисунок 464" descr="407153_S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28758">
          <a:off x="10620375" y="85486875"/>
          <a:ext cx="342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1171575</xdr:colOff>
      <xdr:row>79</xdr:row>
      <xdr:rowOff>57150</xdr:rowOff>
    </xdr:from>
    <xdr:to>
      <xdr:col>11</xdr:col>
      <xdr:colOff>1533525</xdr:colOff>
      <xdr:row>79</xdr:row>
      <xdr:rowOff>828675</xdr:rowOff>
    </xdr:to>
    <xdr:pic>
      <xdr:nvPicPr>
        <xdr:cNvPr id="3390" name="Рисунок 465" descr="407155_L.jpg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41475">
          <a:off x="11582400" y="85467825"/>
          <a:ext cx="361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351518</xdr:colOff>
      <xdr:row>107</xdr:row>
      <xdr:rowOff>97064</xdr:rowOff>
    </xdr:from>
    <xdr:to>
      <xdr:col>11</xdr:col>
      <xdr:colOff>1237343</xdr:colOff>
      <xdr:row>107</xdr:row>
      <xdr:rowOff>840014</xdr:rowOff>
    </xdr:to>
    <xdr:pic>
      <xdr:nvPicPr>
        <xdr:cNvPr id="3391" name="Рисунок 466" descr="135700-Rekawice-Latexowe-S.jpg"/>
        <xdr:cNvPicPr>
          <a:picLocks noChangeAspect="1"/>
        </xdr:cNvPicPr>
      </xdr:nvPicPr>
      <xdr:blipFill>
        <a:blip xmlns:r="http://schemas.openxmlformats.org/officeDocument/2006/relationships" r:embed="rId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161" y="96399350"/>
          <a:ext cx="885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108</xdr:row>
      <xdr:rowOff>47625</xdr:rowOff>
    </xdr:from>
    <xdr:to>
      <xdr:col>11</xdr:col>
      <xdr:colOff>1285875</xdr:colOff>
      <xdr:row>108</xdr:row>
      <xdr:rowOff>828675</xdr:rowOff>
    </xdr:to>
    <xdr:pic>
      <xdr:nvPicPr>
        <xdr:cNvPr id="3392" name="Рисунок 467" descr="135710.jpg"/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87229950"/>
          <a:ext cx="9429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371475</xdr:colOff>
      <xdr:row>109</xdr:row>
      <xdr:rowOff>47625</xdr:rowOff>
    </xdr:from>
    <xdr:to>
      <xdr:col>11</xdr:col>
      <xdr:colOff>1323975</xdr:colOff>
      <xdr:row>109</xdr:row>
      <xdr:rowOff>857250</xdr:rowOff>
    </xdr:to>
    <xdr:pic>
      <xdr:nvPicPr>
        <xdr:cNvPr id="3393" name="Рисунок 468" descr="135720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88115775"/>
          <a:ext cx="952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390525</xdr:colOff>
      <xdr:row>94</xdr:row>
      <xdr:rowOff>9525</xdr:rowOff>
    </xdr:from>
    <xdr:to>
      <xdr:col>11</xdr:col>
      <xdr:colOff>1362075</xdr:colOff>
      <xdr:row>94</xdr:row>
      <xdr:rowOff>828675</xdr:rowOff>
    </xdr:to>
    <xdr:pic>
      <xdr:nvPicPr>
        <xdr:cNvPr id="3397" name="Рисунок 475" descr="135690.jpg"/>
        <xdr:cNvPicPr>
          <a:picLocks noChangeAspect="1"/>
        </xdr:cNvPicPr>
      </xdr:nvPicPr>
      <xdr:blipFill>
        <a:blip xmlns:r="http://schemas.openxmlformats.org/officeDocument/2006/relationships"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2506800"/>
          <a:ext cx="971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409575</xdr:colOff>
      <xdr:row>93</xdr:row>
      <xdr:rowOff>28575</xdr:rowOff>
    </xdr:from>
    <xdr:to>
      <xdr:col>11</xdr:col>
      <xdr:colOff>1362075</xdr:colOff>
      <xdr:row>93</xdr:row>
      <xdr:rowOff>828675</xdr:rowOff>
    </xdr:to>
    <xdr:pic>
      <xdr:nvPicPr>
        <xdr:cNvPr id="3398" name="Рисунок 476" descr="135680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91640025"/>
          <a:ext cx="9525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89</xdr:row>
      <xdr:rowOff>9525</xdr:rowOff>
    </xdr:from>
    <xdr:to>
      <xdr:col>11</xdr:col>
      <xdr:colOff>1428750</xdr:colOff>
      <xdr:row>89</xdr:row>
      <xdr:rowOff>857250</xdr:rowOff>
    </xdr:to>
    <xdr:pic>
      <xdr:nvPicPr>
        <xdr:cNvPr id="3399" name="Рисунок 477" descr="407160_vinil100_s_2.jpg"/>
        <xdr:cNvPicPr>
          <a:picLocks noChangeAspect="1"/>
        </xdr:cNvPicPr>
      </xdr:nvPicPr>
      <xdr:blipFill>
        <a:blip xmlns:r="http://schemas.openxmlformats.org/officeDocument/2006/relationships" r:embed="rId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93392625"/>
          <a:ext cx="10858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390525</xdr:colOff>
      <xdr:row>90</xdr:row>
      <xdr:rowOff>19050</xdr:rowOff>
    </xdr:from>
    <xdr:to>
      <xdr:col>11</xdr:col>
      <xdr:colOff>1476375</xdr:colOff>
      <xdr:row>90</xdr:row>
      <xdr:rowOff>876300</xdr:rowOff>
    </xdr:to>
    <xdr:pic>
      <xdr:nvPicPr>
        <xdr:cNvPr id="3400" name="Рисунок 478" descr="407170_vinil_M_2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4287975"/>
          <a:ext cx="1085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409575</xdr:colOff>
      <xdr:row>90</xdr:row>
      <xdr:rowOff>857250</xdr:rowOff>
    </xdr:from>
    <xdr:to>
      <xdr:col>11</xdr:col>
      <xdr:colOff>1485900</xdr:colOff>
      <xdr:row>91</xdr:row>
      <xdr:rowOff>828676</xdr:rowOff>
    </xdr:to>
    <xdr:pic>
      <xdr:nvPicPr>
        <xdr:cNvPr id="3401" name="Рисунок 479" descr="407180_vinil_L_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95126175"/>
          <a:ext cx="1076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476250</xdr:colOff>
      <xdr:row>91</xdr:row>
      <xdr:rowOff>876300</xdr:rowOff>
    </xdr:from>
    <xdr:to>
      <xdr:col>11</xdr:col>
      <xdr:colOff>1562100</xdr:colOff>
      <xdr:row>92</xdr:row>
      <xdr:rowOff>838198</xdr:rowOff>
    </xdr:to>
    <xdr:pic>
      <xdr:nvPicPr>
        <xdr:cNvPr id="3402" name="Рисунок 480" descr="407190_vinil_XL_2.jpg"/>
        <xdr:cNvPicPr>
          <a:picLocks noChangeAspect="1"/>
        </xdr:cNvPicPr>
      </xdr:nvPicPr>
      <xdr:blipFill>
        <a:blip xmlns:r="http://schemas.openxmlformats.org/officeDocument/2006/relationships" r:embed="rId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6031050"/>
          <a:ext cx="10858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249068</xdr:colOff>
      <xdr:row>80</xdr:row>
      <xdr:rowOff>12921</xdr:rowOff>
    </xdr:from>
    <xdr:to>
      <xdr:col>11</xdr:col>
      <xdr:colOff>1714499</xdr:colOff>
      <xdr:row>80</xdr:row>
      <xdr:rowOff>853101</xdr:rowOff>
    </xdr:to>
    <xdr:pic>
      <xdr:nvPicPr>
        <xdr:cNvPr id="3403" name="Рисунок 38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984765" y="96487902"/>
          <a:ext cx="840180" cy="1465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628650</xdr:colOff>
      <xdr:row>11</xdr:row>
      <xdr:rowOff>104775</xdr:rowOff>
    </xdr:from>
    <xdr:to>
      <xdr:col>11</xdr:col>
      <xdr:colOff>1019175</xdr:colOff>
      <xdr:row>11</xdr:row>
      <xdr:rowOff>762000</xdr:rowOff>
    </xdr:to>
    <xdr:pic>
      <xdr:nvPicPr>
        <xdr:cNvPr id="3406" name="Рисунок 263" descr="Dishwashing_viz_finish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8477250"/>
          <a:ext cx="3905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676275</xdr:colOff>
      <xdr:row>8</xdr:row>
      <xdr:rowOff>66675</xdr:rowOff>
    </xdr:from>
    <xdr:to>
      <xdr:col>11</xdr:col>
      <xdr:colOff>1200150</xdr:colOff>
      <xdr:row>8</xdr:row>
      <xdr:rowOff>733425</xdr:rowOff>
    </xdr:to>
    <xdr:pic>
      <xdr:nvPicPr>
        <xdr:cNvPr id="3407" name="Рисунок 26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5781675"/>
          <a:ext cx="523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638175</xdr:colOff>
      <xdr:row>9</xdr:row>
      <xdr:rowOff>85725</xdr:rowOff>
    </xdr:from>
    <xdr:to>
      <xdr:col>11</xdr:col>
      <xdr:colOff>1209675</xdr:colOff>
      <xdr:row>9</xdr:row>
      <xdr:rowOff>762000</xdr:rowOff>
    </xdr:to>
    <xdr:pic>
      <xdr:nvPicPr>
        <xdr:cNvPr id="3408" name="Рисунок 26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6686550"/>
          <a:ext cx="5715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638175</xdr:colOff>
      <xdr:row>10</xdr:row>
      <xdr:rowOff>95250</xdr:rowOff>
    </xdr:from>
    <xdr:to>
      <xdr:col>11</xdr:col>
      <xdr:colOff>1247775</xdr:colOff>
      <xdr:row>10</xdr:row>
      <xdr:rowOff>819150</xdr:rowOff>
    </xdr:to>
    <xdr:pic>
      <xdr:nvPicPr>
        <xdr:cNvPr id="3409" name="Рисунок 26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7581900"/>
          <a:ext cx="609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461282</xdr:colOff>
      <xdr:row>118</xdr:row>
      <xdr:rowOff>143783</xdr:rowOff>
    </xdr:from>
    <xdr:to>
      <xdr:col>11</xdr:col>
      <xdr:colOff>1461407</xdr:colOff>
      <xdr:row>118</xdr:row>
      <xdr:rowOff>734333</xdr:rowOff>
    </xdr:to>
    <xdr:pic>
      <xdr:nvPicPr>
        <xdr:cNvPr id="3416" name="Рисунок 7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4211" y="105245354"/>
          <a:ext cx="1000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429079</xdr:colOff>
      <xdr:row>119</xdr:row>
      <xdr:rowOff>104775</xdr:rowOff>
    </xdr:from>
    <xdr:to>
      <xdr:col>11</xdr:col>
      <xdr:colOff>1676854</xdr:colOff>
      <xdr:row>119</xdr:row>
      <xdr:rowOff>704850</xdr:rowOff>
    </xdr:to>
    <xdr:pic>
      <xdr:nvPicPr>
        <xdr:cNvPr id="3417" name="Рисунок 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2008" y="106086275"/>
          <a:ext cx="1247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133350</xdr:colOff>
      <xdr:row>171</xdr:row>
      <xdr:rowOff>257175</xdr:rowOff>
    </xdr:from>
    <xdr:to>
      <xdr:col>11</xdr:col>
      <xdr:colOff>1038225</xdr:colOff>
      <xdr:row>171</xdr:row>
      <xdr:rowOff>609600</xdr:rowOff>
    </xdr:to>
    <xdr:pic>
      <xdr:nvPicPr>
        <xdr:cNvPr id="3442" name="Рисунок 7987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55648025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104775</xdr:colOff>
      <xdr:row>173</xdr:row>
      <xdr:rowOff>266700</xdr:rowOff>
    </xdr:from>
    <xdr:to>
      <xdr:col>11</xdr:col>
      <xdr:colOff>1657350</xdr:colOff>
      <xdr:row>173</xdr:row>
      <xdr:rowOff>676275</xdr:rowOff>
    </xdr:to>
    <xdr:pic>
      <xdr:nvPicPr>
        <xdr:cNvPr id="3443" name="Рисунок 7987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57429200"/>
          <a:ext cx="1552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95250</xdr:colOff>
      <xdr:row>172</xdr:row>
      <xdr:rowOff>219075</xdr:rowOff>
    </xdr:from>
    <xdr:to>
      <xdr:col>11</xdr:col>
      <xdr:colOff>1390650</xdr:colOff>
      <xdr:row>172</xdr:row>
      <xdr:rowOff>647700</xdr:rowOff>
    </xdr:to>
    <xdr:pic>
      <xdr:nvPicPr>
        <xdr:cNvPr id="3444" name="Рисунок 7987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56495750"/>
          <a:ext cx="1295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9525</xdr:colOff>
      <xdr:row>23</xdr:row>
      <xdr:rowOff>95250</xdr:rowOff>
    </xdr:from>
    <xdr:to>
      <xdr:col>11</xdr:col>
      <xdr:colOff>1781175</xdr:colOff>
      <xdr:row>23</xdr:row>
      <xdr:rowOff>838200</xdr:rowOff>
    </xdr:to>
    <xdr:pic>
      <xdr:nvPicPr>
        <xdr:cNvPr id="3460" name="Рисунок 321" descr="400132_BAKING-PAPER-8x38.jpg"/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23488650"/>
          <a:ext cx="1771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287111</xdr:colOff>
      <xdr:row>22</xdr:row>
      <xdr:rowOff>172810</xdr:rowOff>
    </xdr:from>
    <xdr:to>
      <xdr:col>11</xdr:col>
      <xdr:colOff>1620611</xdr:colOff>
      <xdr:row>22</xdr:row>
      <xdr:rowOff>810985</xdr:rowOff>
    </xdr:to>
    <xdr:pic>
      <xdr:nvPicPr>
        <xdr:cNvPr id="3461" name="Рисунок 322" descr="400129_513550_BAKING-PAPER-6mx29smbox.jpg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0182" y="22651810"/>
          <a:ext cx="1333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628650</xdr:colOff>
      <xdr:row>25</xdr:row>
      <xdr:rowOff>38100</xdr:rowOff>
    </xdr:from>
    <xdr:to>
      <xdr:col>11</xdr:col>
      <xdr:colOff>1276350</xdr:colOff>
      <xdr:row>25</xdr:row>
      <xdr:rowOff>866775</xdr:rowOff>
    </xdr:to>
    <xdr:pic>
      <xdr:nvPicPr>
        <xdr:cNvPr id="3465" name="Рисунок 343" descr="513333_35х38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26088975"/>
          <a:ext cx="647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419100</xdr:colOff>
      <xdr:row>39</xdr:row>
      <xdr:rowOff>180975</xdr:rowOff>
    </xdr:from>
    <xdr:to>
      <xdr:col>12</xdr:col>
      <xdr:colOff>0</xdr:colOff>
      <xdr:row>39</xdr:row>
      <xdr:rowOff>638175</xdr:rowOff>
    </xdr:to>
    <xdr:pic>
      <xdr:nvPicPr>
        <xdr:cNvPr id="3466" name="Picture 49" descr="52056 Пленка из ПЭ 300м х 44см, р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77990">
          <a:off x="10058400" y="34223325"/>
          <a:ext cx="2324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104775</xdr:colOff>
      <xdr:row>33</xdr:row>
      <xdr:rowOff>190500</xdr:rowOff>
    </xdr:from>
    <xdr:to>
      <xdr:col>11</xdr:col>
      <xdr:colOff>1390650</xdr:colOff>
      <xdr:row>33</xdr:row>
      <xdr:rowOff>685800</xdr:rowOff>
    </xdr:to>
    <xdr:pic>
      <xdr:nvPicPr>
        <xdr:cNvPr id="3467" name="Рисунок 345" descr="404030PACLAN-SLIDER-BAGS-22X18CM,-1L,-15.jpg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8917900"/>
          <a:ext cx="1285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34</xdr:row>
      <xdr:rowOff>247650</xdr:rowOff>
    </xdr:from>
    <xdr:to>
      <xdr:col>11</xdr:col>
      <xdr:colOff>1676400</xdr:colOff>
      <xdr:row>34</xdr:row>
      <xdr:rowOff>819150</xdr:rowOff>
    </xdr:to>
    <xdr:pic>
      <xdr:nvPicPr>
        <xdr:cNvPr id="3468" name="Рисунок 348" descr="404040_PACLAN-SLIDER-BAGS-27X28CM,-3L,-10P.jpg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29860875"/>
          <a:ext cx="1628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638175</xdr:colOff>
      <xdr:row>26</xdr:row>
      <xdr:rowOff>66675</xdr:rowOff>
    </xdr:from>
    <xdr:to>
      <xdr:col>11</xdr:col>
      <xdr:colOff>1123950</xdr:colOff>
      <xdr:row>26</xdr:row>
      <xdr:rowOff>889000</xdr:rowOff>
    </xdr:to>
    <xdr:pic>
      <xdr:nvPicPr>
        <xdr:cNvPr id="3469" name="Рисунок 349" descr="404025_PACLAN-T-SHIRT-BAGS-22X33CM,-50PCS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30565725"/>
          <a:ext cx="485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57150</xdr:colOff>
      <xdr:row>38</xdr:row>
      <xdr:rowOff>171450</xdr:rowOff>
    </xdr:from>
    <xdr:to>
      <xdr:col>11</xdr:col>
      <xdr:colOff>1800225</xdr:colOff>
      <xdr:row>38</xdr:row>
      <xdr:rowOff>666750</xdr:rowOff>
    </xdr:to>
    <xdr:pic>
      <xdr:nvPicPr>
        <xdr:cNvPr id="3470" name="Рисунок 357" descr="513110_CLING-FILM-PVC-XXL-50Mx29CMBOX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37781593"/>
          <a:ext cx="1743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38100</xdr:colOff>
      <xdr:row>37</xdr:row>
      <xdr:rowOff>305251</xdr:rowOff>
    </xdr:from>
    <xdr:to>
      <xdr:col>11</xdr:col>
      <xdr:colOff>1660072</xdr:colOff>
      <xdr:row>37</xdr:row>
      <xdr:rowOff>704332</xdr:rowOff>
    </xdr:to>
    <xdr:pic>
      <xdr:nvPicPr>
        <xdr:cNvPr id="3471" name="Рисунок 35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56921" y="36228108"/>
          <a:ext cx="1621972" cy="399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40</xdr:row>
      <xdr:rowOff>257175</xdr:rowOff>
    </xdr:from>
    <xdr:to>
      <xdr:col>11</xdr:col>
      <xdr:colOff>1790700</xdr:colOff>
      <xdr:row>40</xdr:row>
      <xdr:rowOff>571500</xdr:rowOff>
    </xdr:to>
    <xdr:pic>
      <xdr:nvPicPr>
        <xdr:cNvPr id="3473" name="Рисунок 360" descr="513581_513580.pn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04324">
          <a:off x="10458450" y="35185350"/>
          <a:ext cx="17430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1076325</xdr:colOff>
      <xdr:row>41</xdr:row>
      <xdr:rowOff>85725</xdr:rowOff>
    </xdr:from>
    <xdr:to>
      <xdr:col>11</xdr:col>
      <xdr:colOff>1457325</xdr:colOff>
      <xdr:row>41</xdr:row>
      <xdr:rowOff>800100</xdr:rowOff>
    </xdr:to>
    <xdr:pic>
      <xdr:nvPicPr>
        <xdr:cNvPr id="3474" name="Рисунок 361" descr="404029_bags-for-breakfast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4363">
          <a:off x="11487150" y="35899725"/>
          <a:ext cx="381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476250</xdr:colOff>
      <xdr:row>41</xdr:row>
      <xdr:rowOff>57150</xdr:rowOff>
    </xdr:from>
    <xdr:to>
      <xdr:col>11</xdr:col>
      <xdr:colOff>923925</xdr:colOff>
      <xdr:row>41</xdr:row>
      <xdr:rowOff>857250</xdr:rowOff>
    </xdr:to>
    <xdr:pic>
      <xdr:nvPicPr>
        <xdr:cNvPr id="3475" name="Рисунок 362" descr="404011_BREAKFAST-BAGS-50pcs-Paclan,-17x24sm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75997">
          <a:off x="10887075" y="35871150"/>
          <a:ext cx="447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314325</xdr:colOff>
      <xdr:row>42</xdr:row>
      <xdr:rowOff>190500</xdr:rowOff>
    </xdr:from>
    <xdr:to>
      <xdr:col>11</xdr:col>
      <xdr:colOff>1562100</xdr:colOff>
      <xdr:row>42</xdr:row>
      <xdr:rowOff>657225</xdr:rowOff>
    </xdr:to>
    <xdr:pic>
      <xdr:nvPicPr>
        <xdr:cNvPr id="3476" name="Рисунок 363" descr="5132007_80-BREAKFAST-BAGS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36890325"/>
          <a:ext cx="1247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371475</xdr:colOff>
      <xdr:row>43</xdr:row>
      <xdr:rowOff>247650</xdr:rowOff>
    </xdr:from>
    <xdr:to>
      <xdr:col>11</xdr:col>
      <xdr:colOff>1590675</xdr:colOff>
      <xdr:row>43</xdr:row>
      <xdr:rowOff>533400</xdr:rowOff>
    </xdr:to>
    <xdr:pic>
      <xdr:nvPicPr>
        <xdr:cNvPr id="3477" name="Рисунок 364" descr="40404_FOOD-BAGS-100-PCS,-ROLL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37833300"/>
          <a:ext cx="1219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741466</xdr:colOff>
      <xdr:row>45</xdr:row>
      <xdr:rowOff>47625</xdr:rowOff>
    </xdr:from>
    <xdr:to>
      <xdr:col>11</xdr:col>
      <xdr:colOff>1134958</xdr:colOff>
      <xdr:row>45</xdr:row>
      <xdr:rowOff>876300</xdr:rowOff>
    </xdr:to>
    <xdr:pic>
      <xdr:nvPicPr>
        <xdr:cNvPr id="3478" name="Рисунок 365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924395" y="40034482"/>
          <a:ext cx="393492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235403</xdr:colOff>
      <xdr:row>48</xdr:row>
      <xdr:rowOff>59872</xdr:rowOff>
    </xdr:from>
    <xdr:to>
      <xdr:col>12</xdr:col>
      <xdr:colOff>0</xdr:colOff>
      <xdr:row>48</xdr:row>
      <xdr:rowOff>774247</xdr:rowOff>
    </xdr:to>
    <xdr:pic>
      <xdr:nvPicPr>
        <xdr:cNvPr id="3479" name="Рисунок 366" descr="513231_513232_30-FREEZER-BAGS-25x32CM-3L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4224" y="41126229"/>
          <a:ext cx="16192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209550</xdr:colOff>
      <xdr:row>47</xdr:row>
      <xdr:rowOff>133350</xdr:rowOff>
    </xdr:from>
    <xdr:to>
      <xdr:col>11</xdr:col>
      <xdr:colOff>1524000</xdr:colOff>
      <xdr:row>47</xdr:row>
      <xdr:rowOff>819150</xdr:rowOff>
    </xdr:to>
    <xdr:pic>
      <xdr:nvPicPr>
        <xdr:cNvPr id="3480" name="Рисунок 367" descr="513222_513223_40-FREEZER-BAGS-1L.jpg"/>
        <xdr:cNvPicPr>
          <a:picLocks noChangeAspect="1"/>
        </xdr:cNvPicPr>
      </xdr:nvPicPr>
      <xdr:blipFill>
        <a:blip xmlns:r="http://schemas.openxmlformats.org/officeDocument/2006/relationships" r:embed="rId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40376475"/>
          <a:ext cx="1314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752475</xdr:colOff>
      <xdr:row>49</xdr:row>
      <xdr:rowOff>9525</xdr:rowOff>
    </xdr:from>
    <xdr:to>
      <xdr:col>11</xdr:col>
      <xdr:colOff>1809751</xdr:colOff>
      <xdr:row>49</xdr:row>
      <xdr:rowOff>800100</xdr:rowOff>
    </xdr:to>
    <xdr:pic>
      <xdr:nvPicPr>
        <xdr:cNvPr id="3481" name="Рисунок 379" descr="513242_513241_PACLAN--FREEZER-BAGS-6L,-30-X-46-CM,-20PCS.jpg"/>
        <xdr:cNvPicPr>
          <a:picLocks noChangeAspect="1"/>
        </xdr:cNvPicPr>
      </xdr:nvPicPr>
      <xdr:blipFill>
        <a:blip xmlns:r="http://schemas.openxmlformats.org/officeDocument/2006/relationships" r:embed="rId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42024300"/>
          <a:ext cx="1828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628650</xdr:colOff>
      <xdr:row>52</xdr:row>
      <xdr:rowOff>9525</xdr:rowOff>
    </xdr:from>
    <xdr:to>
      <xdr:col>11</xdr:col>
      <xdr:colOff>1047750</xdr:colOff>
      <xdr:row>52</xdr:row>
      <xdr:rowOff>819150</xdr:rowOff>
    </xdr:to>
    <xdr:pic>
      <xdr:nvPicPr>
        <xdr:cNvPr id="3482" name="Рисунок 380" descr="404150_9x16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44681775"/>
          <a:ext cx="419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51</xdr:row>
      <xdr:rowOff>204108</xdr:rowOff>
    </xdr:from>
    <xdr:to>
      <xdr:col>11</xdr:col>
      <xdr:colOff>1457325</xdr:colOff>
      <xdr:row>51</xdr:row>
      <xdr:rowOff>623208</xdr:rowOff>
    </xdr:to>
    <xdr:pic>
      <xdr:nvPicPr>
        <xdr:cNvPr id="3483" name="Рисунок 381" descr="404140_1PACLAN-ICE-CUBE-10X24.jpg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1721" y="43202679"/>
          <a:ext cx="1114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638175</xdr:colOff>
      <xdr:row>50</xdr:row>
      <xdr:rowOff>19050</xdr:rowOff>
    </xdr:from>
    <xdr:to>
      <xdr:col>11</xdr:col>
      <xdr:colOff>1047750</xdr:colOff>
      <xdr:row>50</xdr:row>
      <xdr:rowOff>800100</xdr:rowOff>
    </xdr:to>
    <xdr:pic>
      <xdr:nvPicPr>
        <xdr:cNvPr id="3484" name="Рисунок 382" descr="404130_10x24_new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42919650"/>
          <a:ext cx="4095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428625</xdr:colOff>
      <xdr:row>120</xdr:row>
      <xdr:rowOff>28575</xdr:rowOff>
    </xdr:from>
    <xdr:to>
      <xdr:col>11</xdr:col>
      <xdr:colOff>1466850</xdr:colOff>
      <xdr:row>120</xdr:row>
      <xdr:rowOff>866775</xdr:rowOff>
    </xdr:to>
    <xdr:pic>
      <xdr:nvPicPr>
        <xdr:cNvPr id="3485" name="Рисунок 424" descr="135591.jpg"/>
        <xdr:cNvPicPr>
          <a:picLocks noChangeAspect="1"/>
        </xdr:cNvPicPr>
      </xdr:nvPicPr>
      <xdr:blipFill>
        <a:blip xmlns:r="http://schemas.openxmlformats.org/officeDocument/2006/relationships" r:embed="rId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05813225"/>
          <a:ext cx="1038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38100</xdr:colOff>
      <xdr:row>121</xdr:row>
      <xdr:rowOff>28575</xdr:rowOff>
    </xdr:from>
    <xdr:to>
      <xdr:col>11</xdr:col>
      <xdr:colOff>1809750</xdr:colOff>
      <xdr:row>121</xdr:row>
      <xdr:rowOff>800100</xdr:rowOff>
    </xdr:to>
    <xdr:pic>
      <xdr:nvPicPr>
        <xdr:cNvPr id="3488" name="Рисунок 427" descr="135530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08470700"/>
          <a:ext cx="17716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400050</xdr:colOff>
      <xdr:row>123</xdr:row>
      <xdr:rowOff>247650</xdr:rowOff>
    </xdr:from>
    <xdr:to>
      <xdr:col>11</xdr:col>
      <xdr:colOff>1428750</xdr:colOff>
      <xdr:row>123</xdr:row>
      <xdr:rowOff>685800</xdr:rowOff>
    </xdr:to>
    <xdr:pic>
      <xdr:nvPicPr>
        <xdr:cNvPr id="3490" name="Рисунок 430" descr="408108_mochalka_metall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609255">
          <a:off x="11106150" y="111051975"/>
          <a:ext cx="4381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400050</xdr:colOff>
      <xdr:row>124</xdr:row>
      <xdr:rowOff>266700</xdr:rowOff>
    </xdr:from>
    <xdr:to>
      <xdr:col>11</xdr:col>
      <xdr:colOff>1362075</xdr:colOff>
      <xdr:row>124</xdr:row>
      <xdr:rowOff>676275</xdr:rowOff>
    </xdr:to>
    <xdr:pic>
      <xdr:nvPicPr>
        <xdr:cNvPr id="3491" name="Рисунок 431" descr="408160_mochalka_plastic.jpg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513479">
          <a:off x="11087100" y="111975900"/>
          <a:ext cx="4095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542925</xdr:colOff>
      <xdr:row>125</xdr:row>
      <xdr:rowOff>38100</xdr:rowOff>
    </xdr:from>
    <xdr:to>
      <xdr:col>11</xdr:col>
      <xdr:colOff>1200150</xdr:colOff>
      <xdr:row>125</xdr:row>
      <xdr:rowOff>800100</xdr:rowOff>
    </xdr:to>
    <xdr:pic>
      <xdr:nvPicPr>
        <xdr:cNvPr id="3492" name="Рисунок 432" descr="408110_spiro1szt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112909350"/>
          <a:ext cx="657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571500</xdr:colOff>
      <xdr:row>127</xdr:row>
      <xdr:rowOff>95250</xdr:rowOff>
    </xdr:from>
    <xdr:to>
      <xdr:col>11</xdr:col>
      <xdr:colOff>1228725</xdr:colOff>
      <xdr:row>127</xdr:row>
      <xdr:rowOff>819150</xdr:rowOff>
    </xdr:to>
    <xdr:pic>
      <xdr:nvPicPr>
        <xdr:cNvPr id="3495" name="Рисунок 435" descr="320029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15623975"/>
          <a:ext cx="6572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609600</xdr:colOff>
      <xdr:row>131</xdr:row>
      <xdr:rowOff>38100</xdr:rowOff>
    </xdr:from>
    <xdr:to>
      <xdr:col>11</xdr:col>
      <xdr:colOff>1143000</xdr:colOff>
      <xdr:row>132</xdr:row>
      <xdr:rowOff>1</xdr:rowOff>
    </xdr:to>
    <xdr:pic>
      <xdr:nvPicPr>
        <xdr:cNvPr id="3496" name="Рисунок 79891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17338475"/>
          <a:ext cx="5334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638175</xdr:colOff>
      <xdr:row>132</xdr:row>
      <xdr:rowOff>66675</xdr:rowOff>
    </xdr:from>
    <xdr:to>
      <xdr:col>11</xdr:col>
      <xdr:colOff>1114425</xdr:colOff>
      <xdr:row>132</xdr:row>
      <xdr:rowOff>847725</xdr:rowOff>
    </xdr:to>
    <xdr:pic>
      <xdr:nvPicPr>
        <xdr:cNvPr id="3498" name="Рисунок 436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119138700"/>
          <a:ext cx="476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600075</xdr:colOff>
      <xdr:row>134</xdr:row>
      <xdr:rowOff>104775</xdr:rowOff>
    </xdr:from>
    <xdr:to>
      <xdr:col>11</xdr:col>
      <xdr:colOff>1162050</xdr:colOff>
      <xdr:row>134</xdr:row>
      <xdr:rowOff>781050</xdr:rowOff>
    </xdr:to>
    <xdr:pic>
      <xdr:nvPicPr>
        <xdr:cNvPr id="3499" name="Рисунок 79893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21834275"/>
          <a:ext cx="5619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581025</xdr:colOff>
      <xdr:row>133</xdr:row>
      <xdr:rowOff>57150</xdr:rowOff>
    </xdr:from>
    <xdr:to>
      <xdr:col>11</xdr:col>
      <xdr:colOff>1133475</xdr:colOff>
      <xdr:row>133</xdr:row>
      <xdr:rowOff>847725</xdr:rowOff>
    </xdr:to>
    <xdr:pic>
      <xdr:nvPicPr>
        <xdr:cNvPr id="3501" name="Рисунок 7989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20015000"/>
          <a:ext cx="5524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581025</xdr:colOff>
      <xdr:row>136</xdr:row>
      <xdr:rowOff>38100</xdr:rowOff>
    </xdr:from>
    <xdr:to>
      <xdr:col>11</xdr:col>
      <xdr:colOff>1162050</xdr:colOff>
      <xdr:row>136</xdr:row>
      <xdr:rowOff>800100</xdr:rowOff>
    </xdr:to>
    <xdr:pic>
      <xdr:nvPicPr>
        <xdr:cNvPr id="3503" name="Рисунок 79897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9846" y="120910350"/>
          <a:ext cx="5810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676275</xdr:colOff>
      <xdr:row>143</xdr:row>
      <xdr:rowOff>66675</xdr:rowOff>
    </xdr:from>
    <xdr:to>
      <xdr:col>11</xdr:col>
      <xdr:colOff>1076325</xdr:colOff>
      <xdr:row>143</xdr:row>
      <xdr:rowOff>828675</xdr:rowOff>
    </xdr:to>
    <xdr:pic>
      <xdr:nvPicPr>
        <xdr:cNvPr id="3508" name="Рисунок 79922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33311900"/>
          <a:ext cx="400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542925</xdr:colOff>
      <xdr:row>143</xdr:row>
      <xdr:rowOff>828675</xdr:rowOff>
    </xdr:from>
    <xdr:to>
      <xdr:col>11</xdr:col>
      <xdr:colOff>1143000</xdr:colOff>
      <xdr:row>145</xdr:row>
      <xdr:rowOff>133350</xdr:rowOff>
    </xdr:to>
    <xdr:pic>
      <xdr:nvPicPr>
        <xdr:cNvPr id="3509" name="Рисунок 7994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134073900"/>
          <a:ext cx="6000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571500</xdr:colOff>
      <xdr:row>142</xdr:row>
      <xdr:rowOff>0</xdr:rowOff>
    </xdr:from>
    <xdr:to>
      <xdr:col>11</xdr:col>
      <xdr:colOff>1257300</xdr:colOff>
      <xdr:row>143</xdr:row>
      <xdr:rowOff>9527</xdr:rowOff>
    </xdr:to>
    <xdr:pic>
      <xdr:nvPicPr>
        <xdr:cNvPr id="3511" name="Рисунок 79942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32292725"/>
          <a:ext cx="685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561975</xdr:colOff>
      <xdr:row>141</xdr:row>
      <xdr:rowOff>38100</xdr:rowOff>
    </xdr:from>
    <xdr:to>
      <xdr:col>11</xdr:col>
      <xdr:colOff>1285875</xdr:colOff>
      <xdr:row>141</xdr:row>
      <xdr:rowOff>762000</xdr:rowOff>
    </xdr:to>
    <xdr:pic>
      <xdr:nvPicPr>
        <xdr:cNvPr id="3512" name="Рисунок 79943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3062585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186</xdr:row>
      <xdr:rowOff>28575</xdr:rowOff>
    </xdr:from>
    <xdr:to>
      <xdr:col>11</xdr:col>
      <xdr:colOff>466725</xdr:colOff>
      <xdr:row>186</xdr:row>
      <xdr:rowOff>790575</xdr:rowOff>
    </xdr:to>
    <xdr:pic>
      <xdr:nvPicPr>
        <xdr:cNvPr id="3513" name="Рисунок 79946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5" y="177565050"/>
          <a:ext cx="447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352425</xdr:colOff>
      <xdr:row>210</xdr:row>
      <xdr:rowOff>238125</xdr:rowOff>
    </xdr:from>
    <xdr:to>
      <xdr:col>11</xdr:col>
      <xdr:colOff>1343025</xdr:colOff>
      <xdr:row>210</xdr:row>
      <xdr:rowOff>771525</xdr:rowOff>
    </xdr:to>
    <xdr:pic>
      <xdr:nvPicPr>
        <xdr:cNvPr id="3524" name="Рисунок 79959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959321">
          <a:off x="10991850" y="235210350"/>
          <a:ext cx="5334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771525</xdr:colOff>
      <xdr:row>209</xdr:row>
      <xdr:rowOff>76200</xdr:rowOff>
    </xdr:from>
    <xdr:to>
      <xdr:col>11</xdr:col>
      <xdr:colOff>1047750</xdr:colOff>
      <xdr:row>209</xdr:row>
      <xdr:rowOff>762000</xdr:rowOff>
    </xdr:to>
    <xdr:pic>
      <xdr:nvPicPr>
        <xdr:cNvPr id="3525" name="Рисунок 79960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234391200"/>
          <a:ext cx="276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781050</xdr:colOff>
      <xdr:row>208</xdr:row>
      <xdr:rowOff>66675</xdr:rowOff>
    </xdr:from>
    <xdr:to>
      <xdr:col>11</xdr:col>
      <xdr:colOff>1057275</xdr:colOff>
      <xdr:row>208</xdr:row>
      <xdr:rowOff>809625</xdr:rowOff>
    </xdr:to>
    <xdr:pic>
      <xdr:nvPicPr>
        <xdr:cNvPr id="3526" name="Рисунок 79961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233495850"/>
          <a:ext cx="2762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781050</xdr:colOff>
      <xdr:row>207</xdr:row>
      <xdr:rowOff>66675</xdr:rowOff>
    </xdr:from>
    <xdr:to>
      <xdr:col>11</xdr:col>
      <xdr:colOff>1066800</xdr:colOff>
      <xdr:row>207</xdr:row>
      <xdr:rowOff>800100</xdr:rowOff>
    </xdr:to>
    <xdr:pic>
      <xdr:nvPicPr>
        <xdr:cNvPr id="3527" name="Рисунок 79962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231724200"/>
          <a:ext cx="285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466725</xdr:colOff>
      <xdr:row>213</xdr:row>
      <xdr:rowOff>219075</xdr:rowOff>
    </xdr:from>
    <xdr:to>
      <xdr:col>11</xdr:col>
      <xdr:colOff>1343025</xdr:colOff>
      <xdr:row>213</xdr:row>
      <xdr:rowOff>771525</xdr:rowOff>
    </xdr:to>
    <xdr:pic>
      <xdr:nvPicPr>
        <xdr:cNvPr id="3529" name="Рисунок 79964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447326">
          <a:off x="11039475" y="240668175"/>
          <a:ext cx="552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428625</xdr:colOff>
      <xdr:row>214</xdr:row>
      <xdr:rowOff>133350</xdr:rowOff>
    </xdr:from>
    <xdr:to>
      <xdr:col>11</xdr:col>
      <xdr:colOff>1381125</xdr:colOff>
      <xdr:row>214</xdr:row>
      <xdr:rowOff>752475</xdr:rowOff>
    </xdr:to>
    <xdr:pic>
      <xdr:nvPicPr>
        <xdr:cNvPr id="3530" name="Рисунок 79965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868769">
          <a:off x="11006137" y="241463513"/>
          <a:ext cx="6191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216</xdr:row>
      <xdr:rowOff>95250</xdr:rowOff>
    </xdr:from>
    <xdr:to>
      <xdr:col>11</xdr:col>
      <xdr:colOff>857250</xdr:colOff>
      <xdr:row>216</xdr:row>
      <xdr:rowOff>781050</xdr:rowOff>
    </xdr:to>
    <xdr:pic>
      <xdr:nvPicPr>
        <xdr:cNvPr id="3531" name="Рисунок 79966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243363750"/>
          <a:ext cx="533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314325</xdr:colOff>
      <xdr:row>215</xdr:row>
      <xdr:rowOff>85725</xdr:rowOff>
    </xdr:from>
    <xdr:to>
      <xdr:col>11</xdr:col>
      <xdr:colOff>819150</xdr:colOff>
      <xdr:row>215</xdr:row>
      <xdr:rowOff>752475</xdr:rowOff>
    </xdr:to>
    <xdr:pic>
      <xdr:nvPicPr>
        <xdr:cNvPr id="3532" name="Рисунок 79968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24246840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132933</xdr:colOff>
      <xdr:row>154</xdr:row>
      <xdr:rowOff>259276</xdr:rowOff>
    </xdr:from>
    <xdr:to>
      <xdr:col>11</xdr:col>
      <xdr:colOff>1551215</xdr:colOff>
      <xdr:row>154</xdr:row>
      <xdr:rowOff>753835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6004" y="139501169"/>
          <a:ext cx="1418282" cy="494559"/>
        </a:xfrm>
        <a:prstGeom prst="rect">
          <a:avLst/>
        </a:prstGeom>
      </xdr:spPr>
    </xdr:pic>
    <xdr:clientData/>
  </xdr:twoCellAnchor>
  <xdr:twoCellAnchor>
    <xdr:from>
      <xdr:col>11</xdr:col>
      <xdr:colOff>94621</xdr:colOff>
      <xdr:row>153</xdr:row>
      <xdr:rowOff>258847</xdr:rowOff>
    </xdr:from>
    <xdr:to>
      <xdr:col>11</xdr:col>
      <xdr:colOff>1170215</xdr:colOff>
      <xdr:row>153</xdr:row>
      <xdr:rowOff>612321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7692" y="138616276"/>
          <a:ext cx="1075594" cy="353474"/>
        </a:xfrm>
        <a:prstGeom prst="rect">
          <a:avLst/>
        </a:prstGeom>
      </xdr:spPr>
    </xdr:pic>
    <xdr:clientData/>
  </xdr:twoCellAnchor>
  <xdr:twoCellAnchor>
    <xdr:from>
      <xdr:col>11</xdr:col>
      <xdr:colOff>108858</xdr:colOff>
      <xdr:row>152</xdr:row>
      <xdr:rowOff>373795</xdr:rowOff>
    </xdr:from>
    <xdr:to>
      <xdr:col>11</xdr:col>
      <xdr:colOff>938893</xdr:colOff>
      <xdr:row>152</xdr:row>
      <xdr:rowOff>666749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29" y="137846759"/>
          <a:ext cx="830035" cy="292954"/>
        </a:xfrm>
        <a:prstGeom prst="rect">
          <a:avLst/>
        </a:prstGeom>
      </xdr:spPr>
    </xdr:pic>
    <xdr:clientData/>
  </xdr:twoCellAnchor>
  <xdr:twoCellAnchor>
    <xdr:from>
      <xdr:col>11</xdr:col>
      <xdr:colOff>75445</xdr:colOff>
      <xdr:row>156</xdr:row>
      <xdr:rowOff>161212</xdr:rowOff>
    </xdr:from>
    <xdr:to>
      <xdr:col>11</xdr:col>
      <xdr:colOff>1319893</xdr:colOff>
      <xdr:row>156</xdr:row>
      <xdr:rowOff>653011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8516" y="141172033"/>
          <a:ext cx="1244448" cy="491799"/>
        </a:xfrm>
        <a:prstGeom prst="rect">
          <a:avLst/>
        </a:prstGeom>
      </xdr:spPr>
    </xdr:pic>
    <xdr:clientData/>
  </xdr:twoCellAnchor>
  <xdr:twoCellAnchor>
    <xdr:from>
      <xdr:col>11</xdr:col>
      <xdr:colOff>93635</xdr:colOff>
      <xdr:row>155</xdr:row>
      <xdr:rowOff>244901</xdr:rowOff>
    </xdr:from>
    <xdr:to>
      <xdr:col>11</xdr:col>
      <xdr:colOff>1115786</xdr:colOff>
      <xdr:row>155</xdr:row>
      <xdr:rowOff>671153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6706" y="140371258"/>
          <a:ext cx="1022151" cy="426252"/>
        </a:xfrm>
        <a:prstGeom prst="rect">
          <a:avLst/>
        </a:prstGeom>
      </xdr:spPr>
    </xdr:pic>
    <xdr:clientData/>
  </xdr:twoCellAnchor>
  <xdr:twoCellAnchor>
    <xdr:from>
      <xdr:col>11</xdr:col>
      <xdr:colOff>68037</xdr:colOff>
      <xdr:row>157</xdr:row>
      <xdr:rowOff>143638</xdr:rowOff>
    </xdr:from>
    <xdr:to>
      <xdr:col>11</xdr:col>
      <xdr:colOff>1469572</xdr:colOff>
      <xdr:row>157</xdr:row>
      <xdr:rowOff>734464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108" y="142038924"/>
          <a:ext cx="1401535" cy="590826"/>
        </a:xfrm>
        <a:prstGeom prst="rect">
          <a:avLst/>
        </a:prstGeom>
      </xdr:spPr>
    </xdr:pic>
    <xdr:clientData/>
  </xdr:twoCellAnchor>
  <xdr:twoCellAnchor>
    <xdr:from>
      <xdr:col>11</xdr:col>
      <xdr:colOff>134787</xdr:colOff>
      <xdr:row>161</xdr:row>
      <xdr:rowOff>164169</xdr:rowOff>
    </xdr:from>
    <xdr:to>
      <xdr:col>11</xdr:col>
      <xdr:colOff>1524000</xdr:colOff>
      <xdr:row>161</xdr:row>
      <xdr:rowOff>685452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858" y="145597312"/>
          <a:ext cx="1389213" cy="521283"/>
        </a:xfrm>
        <a:prstGeom prst="rect">
          <a:avLst/>
        </a:prstGeom>
      </xdr:spPr>
    </xdr:pic>
    <xdr:clientData/>
  </xdr:twoCellAnchor>
  <xdr:twoCellAnchor>
    <xdr:from>
      <xdr:col>11</xdr:col>
      <xdr:colOff>101599</xdr:colOff>
      <xdr:row>159</xdr:row>
      <xdr:rowOff>243677</xdr:rowOff>
    </xdr:from>
    <xdr:to>
      <xdr:col>11</xdr:col>
      <xdr:colOff>1333500</xdr:colOff>
      <xdr:row>159</xdr:row>
      <xdr:rowOff>672512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670" y="143907891"/>
          <a:ext cx="1231901" cy="428835"/>
        </a:xfrm>
        <a:prstGeom prst="rect">
          <a:avLst/>
        </a:prstGeom>
      </xdr:spPr>
    </xdr:pic>
    <xdr:clientData/>
  </xdr:twoCellAnchor>
  <xdr:twoCellAnchor>
    <xdr:from>
      <xdr:col>11</xdr:col>
      <xdr:colOff>112298</xdr:colOff>
      <xdr:row>158</xdr:row>
      <xdr:rowOff>258536</xdr:rowOff>
    </xdr:from>
    <xdr:to>
      <xdr:col>11</xdr:col>
      <xdr:colOff>1197928</xdr:colOff>
      <xdr:row>158</xdr:row>
      <xdr:rowOff>645620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5369" y="143038286"/>
          <a:ext cx="1085630" cy="387084"/>
        </a:xfrm>
        <a:prstGeom prst="rect">
          <a:avLst/>
        </a:prstGeom>
      </xdr:spPr>
    </xdr:pic>
    <xdr:clientData/>
  </xdr:twoCellAnchor>
  <xdr:twoCellAnchor>
    <xdr:from>
      <xdr:col>11</xdr:col>
      <xdr:colOff>107951</xdr:colOff>
      <xdr:row>160</xdr:row>
      <xdr:rowOff>190500</xdr:rowOff>
    </xdr:from>
    <xdr:to>
      <xdr:col>11</xdr:col>
      <xdr:colOff>1323995</xdr:colOff>
      <xdr:row>160</xdr:row>
      <xdr:rowOff>716697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022" y="144739179"/>
          <a:ext cx="1216044" cy="526197"/>
        </a:xfrm>
        <a:prstGeom prst="rect">
          <a:avLst/>
        </a:prstGeom>
      </xdr:spPr>
    </xdr:pic>
    <xdr:clientData/>
  </xdr:twoCellAnchor>
  <xdr:twoCellAnchor>
    <xdr:from>
      <xdr:col>11</xdr:col>
      <xdr:colOff>122465</xdr:colOff>
      <xdr:row>162</xdr:row>
      <xdr:rowOff>141139</xdr:rowOff>
    </xdr:from>
    <xdr:to>
      <xdr:col>11</xdr:col>
      <xdr:colOff>1741715</xdr:colOff>
      <xdr:row>162</xdr:row>
      <xdr:rowOff>815465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5536" y="146458746"/>
          <a:ext cx="1619250" cy="674326"/>
        </a:xfrm>
        <a:prstGeom prst="rect">
          <a:avLst/>
        </a:prstGeom>
      </xdr:spPr>
    </xdr:pic>
    <xdr:clientData/>
  </xdr:twoCellAnchor>
  <xdr:twoCellAnchor>
    <xdr:from>
      <xdr:col>11</xdr:col>
      <xdr:colOff>107283</xdr:colOff>
      <xdr:row>163</xdr:row>
      <xdr:rowOff>244929</xdr:rowOff>
    </xdr:from>
    <xdr:to>
      <xdr:col>11</xdr:col>
      <xdr:colOff>1251467</xdr:colOff>
      <xdr:row>163</xdr:row>
      <xdr:rowOff>666748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0354" y="147447000"/>
          <a:ext cx="1144184" cy="421819"/>
        </a:xfrm>
        <a:prstGeom prst="rect">
          <a:avLst/>
        </a:prstGeom>
      </xdr:spPr>
    </xdr:pic>
    <xdr:clientData/>
  </xdr:twoCellAnchor>
  <xdr:twoCellAnchor>
    <xdr:from>
      <xdr:col>11</xdr:col>
      <xdr:colOff>73656</xdr:colOff>
      <xdr:row>164</xdr:row>
      <xdr:rowOff>178735</xdr:rowOff>
    </xdr:from>
    <xdr:to>
      <xdr:col>11</xdr:col>
      <xdr:colOff>1455965</xdr:colOff>
      <xdr:row>164</xdr:row>
      <xdr:rowOff>664671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727" y="148265271"/>
          <a:ext cx="1382309" cy="485936"/>
        </a:xfrm>
        <a:prstGeom prst="rect">
          <a:avLst/>
        </a:prstGeom>
      </xdr:spPr>
    </xdr:pic>
    <xdr:clientData/>
  </xdr:twoCellAnchor>
  <xdr:twoCellAnchor>
    <xdr:from>
      <xdr:col>11</xdr:col>
      <xdr:colOff>54751</xdr:colOff>
      <xdr:row>167</xdr:row>
      <xdr:rowOff>202715</xdr:rowOff>
    </xdr:from>
    <xdr:to>
      <xdr:col>11</xdr:col>
      <xdr:colOff>1673679</xdr:colOff>
      <xdr:row>167</xdr:row>
      <xdr:rowOff>729692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822" y="151827108"/>
          <a:ext cx="1618928" cy="526977"/>
        </a:xfrm>
        <a:prstGeom prst="rect">
          <a:avLst/>
        </a:prstGeom>
      </xdr:spPr>
    </xdr:pic>
    <xdr:clientData/>
  </xdr:twoCellAnchor>
  <xdr:twoCellAnchor>
    <xdr:from>
      <xdr:col>11</xdr:col>
      <xdr:colOff>136718</xdr:colOff>
      <xdr:row>166</xdr:row>
      <xdr:rowOff>204107</xdr:rowOff>
    </xdr:from>
    <xdr:to>
      <xdr:col>11</xdr:col>
      <xdr:colOff>1442006</xdr:colOff>
      <xdr:row>166</xdr:row>
      <xdr:rowOff>651065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9789" y="150944036"/>
          <a:ext cx="1305288" cy="446958"/>
        </a:xfrm>
        <a:prstGeom prst="rect">
          <a:avLst/>
        </a:prstGeom>
      </xdr:spPr>
    </xdr:pic>
    <xdr:clientData/>
  </xdr:twoCellAnchor>
  <xdr:twoCellAnchor>
    <xdr:from>
      <xdr:col>11</xdr:col>
      <xdr:colOff>95251</xdr:colOff>
      <xdr:row>168</xdr:row>
      <xdr:rowOff>197918</xdr:rowOff>
    </xdr:from>
    <xdr:to>
      <xdr:col>11</xdr:col>
      <xdr:colOff>1265465</xdr:colOff>
      <xdr:row>168</xdr:row>
      <xdr:rowOff>623204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152706775"/>
          <a:ext cx="1170214" cy="425286"/>
        </a:xfrm>
        <a:prstGeom prst="rect">
          <a:avLst/>
        </a:prstGeom>
      </xdr:spPr>
    </xdr:pic>
    <xdr:clientData/>
  </xdr:twoCellAnchor>
  <xdr:twoCellAnchor>
    <xdr:from>
      <xdr:col>11</xdr:col>
      <xdr:colOff>68358</xdr:colOff>
      <xdr:row>170</xdr:row>
      <xdr:rowOff>136070</xdr:rowOff>
    </xdr:from>
    <xdr:to>
      <xdr:col>11</xdr:col>
      <xdr:colOff>1627948</xdr:colOff>
      <xdr:row>170</xdr:row>
      <xdr:rowOff>642576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429" y="154413856"/>
          <a:ext cx="1559590" cy="506506"/>
        </a:xfrm>
        <a:prstGeom prst="rect">
          <a:avLst/>
        </a:prstGeom>
      </xdr:spPr>
    </xdr:pic>
    <xdr:clientData/>
  </xdr:twoCellAnchor>
  <xdr:twoCellAnchor>
    <xdr:from>
      <xdr:col>11</xdr:col>
      <xdr:colOff>109500</xdr:colOff>
      <xdr:row>169</xdr:row>
      <xdr:rowOff>187237</xdr:rowOff>
    </xdr:from>
    <xdr:to>
      <xdr:col>11</xdr:col>
      <xdr:colOff>1455965</xdr:colOff>
      <xdr:row>169</xdr:row>
      <xdr:rowOff>656506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2571" y="153580558"/>
          <a:ext cx="1346465" cy="469269"/>
        </a:xfrm>
        <a:prstGeom prst="rect">
          <a:avLst/>
        </a:prstGeom>
      </xdr:spPr>
    </xdr:pic>
    <xdr:clientData/>
  </xdr:twoCellAnchor>
  <xdr:twoCellAnchor>
    <xdr:from>
      <xdr:col>11</xdr:col>
      <xdr:colOff>96190</xdr:colOff>
      <xdr:row>174</xdr:row>
      <xdr:rowOff>336472</xdr:rowOff>
    </xdr:from>
    <xdr:to>
      <xdr:col>11</xdr:col>
      <xdr:colOff>952500</xdr:colOff>
      <xdr:row>174</xdr:row>
      <xdr:rowOff>687161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9261" y="158152115"/>
          <a:ext cx="856310" cy="350689"/>
        </a:xfrm>
        <a:prstGeom prst="rect">
          <a:avLst/>
        </a:prstGeom>
      </xdr:spPr>
    </xdr:pic>
    <xdr:clientData/>
  </xdr:twoCellAnchor>
  <xdr:twoCellAnchor>
    <xdr:from>
      <xdr:col>11</xdr:col>
      <xdr:colOff>102058</xdr:colOff>
      <xdr:row>177</xdr:row>
      <xdr:rowOff>252701</xdr:rowOff>
    </xdr:from>
    <xdr:to>
      <xdr:col>11</xdr:col>
      <xdr:colOff>1483179</xdr:colOff>
      <xdr:row>177</xdr:row>
      <xdr:rowOff>717417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9" y="160721737"/>
          <a:ext cx="1381121" cy="464716"/>
        </a:xfrm>
        <a:prstGeom prst="rect">
          <a:avLst/>
        </a:prstGeom>
      </xdr:spPr>
    </xdr:pic>
    <xdr:clientData/>
  </xdr:twoCellAnchor>
  <xdr:twoCellAnchor>
    <xdr:from>
      <xdr:col>11</xdr:col>
      <xdr:colOff>91999</xdr:colOff>
      <xdr:row>176</xdr:row>
      <xdr:rowOff>198523</xdr:rowOff>
    </xdr:from>
    <xdr:to>
      <xdr:col>11</xdr:col>
      <xdr:colOff>1333500</xdr:colOff>
      <xdr:row>176</xdr:row>
      <xdr:rowOff>695969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070" y="159783094"/>
          <a:ext cx="1241501" cy="497446"/>
        </a:xfrm>
        <a:prstGeom prst="rect">
          <a:avLst/>
        </a:prstGeom>
      </xdr:spPr>
    </xdr:pic>
    <xdr:clientData/>
  </xdr:twoCellAnchor>
  <xdr:twoCellAnchor>
    <xdr:from>
      <xdr:col>11</xdr:col>
      <xdr:colOff>108858</xdr:colOff>
      <xdr:row>175</xdr:row>
      <xdr:rowOff>231321</xdr:rowOff>
    </xdr:from>
    <xdr:to>
      <xdr:col>11</xdr:col>
      <xdr:colOff>1137902</xdr:colOff>
      <xdr:row>175</xdr:row>
      <xdr:rowOff>664990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29" y="158931428"/>
          <a:ext cx="1029044" cy="433669"/>
        </a:xfrm>
        <a:prstGeom prst="rect">
          <a:avLst/>
        </a:prstGeom>
      </xdr:spPr>
    </xdr:pic>
    <xdr:clientData/>
  </xdr:twoCellAnchor>
  <xdr:twoCellAnchor>
    <xdr:from>
      <xdr:col>11</xdr:col>
      <xdr:colOff>68034</xdr:colOff>
      <xdr:row>178</xdr:row>
      <xdr:rowOff>217715</xdr:rowOff>
    </xdr:from>
    <xdr:to>
      <xdr:col>11</xdr:col>
      <xdr:colOff>1767464</xdr:colOff>
      <xdr:row>178</xdr:row>
      <xdr:rowOff>635444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105" y="162455679"/>
          <a:ext cx="1699430" cy="417729"/>
        </a:xfrm>
        <a:prstGeom prst="rect">
          <a:avLst/>
        </a:prstGeom>
      </xdr:spPr>
    </xdr:pic>
    <xdr:clientData/>
  </xdr:twoCellAnchor>
  <xdr:twoCellAnchor>
    <xdr:from>
      <xdr:col>11</xdr:col>
      <xdr:colOff>121558</xdr:colOff>
      <xdr:row>160</xdr:row>
      <xdr:rowOff>149678</xdr:rowOff>
    </xdr:from>
    <xdr:to>
      <xdr:col>11</xdr:col>
      <xdr:colOff>1337602</xdr:colOff>
      <xdr:row>160</xdr:row>
      <xdr:rowOff>675875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4629" y="144698357"/>
          <a:ext cx="1216044" cy="526197"/>
        </a:xfrm>
        <a:prstGeom prst="rect">
          <a:avLst/>
        </a:prstGeom>
      </xdr:spPr>
    </xdr:pic>
    <xdr:clientData/>
  </xdr:twoCellAnchor>
  <xdr:twoCellAnchor>
    <xdr:from>
      <xdr:col>11</xdr:col>
      <xdr:colOff>149680</xdr:colOff>
      <xdr:row>165</xdr:row>
      <xdr:rowOff>190499</xdr:rowOff>
    </xdr:from>
    <xdr:to>
      <xdr:col>11</xdr:col>
      <xdr:colOff>1229183</xdr:colOff>
      <xdr:row>165</xdr:row>
      <xdr:rowOff>571500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1" y="150045963"/>
          <a:ext cx="1079503" cy="381001"/>
        </a:xfrm>
        <a:prstGeom prst="rect">
          <a:avLst/>
        </a:prstGeom>
      </xdr:spPr>
    </xdr:pic>
    <xdr:clientData/>
  </xdr:twoCellAnchor>
  <xdr:twoCellAnchor>
    <xdr:from>
      <xdr:col>11</xdr:col>
      <xdr:colOff>598715</xdr:colOff>
      <xdr:row>139</xdr:row>
      <xdr:rowOff>108858</xdr:rowOff>
    </xdr:from>
    <xdr:to>
      <xdr:col>11</xdr:col>
      <xdr:colOff>1112619</xdr:colOff>
      <xdr:row>139</xdr:row>
      <xdr:rowOff>805543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6" y="127852715"/>
          <a:ext cx="513904" cy="696685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62</xdr:row>
      <xdr:rowOff>231321</xdr:rowOff>
    </xdr:from>
    <xdr:to>
      <xdr:col>12</xdr:col>
      <xdr:colOff>0</xdr:colOff>
      <xdr:row>62</xdr:row>
      <xdr:rowOff>683082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50155928"/>
          <a:ext cx="1825115" cy="451761"/>
        </a:xfrm>
        <a:prstGeom prst="rect">
          <a:avLst/>
        </a:prstGeom>
      </xdr:spPr>
    </xdr:pic>
    <xdr:clientData/>
  </xdr:twoCellAnchor>
  <xdr:twoCellAnchor>
    <xdr:from>
      <xdr:col>11</xdr:col>
      <xdr:colOff>72180</xdr:colOff>
      <xdr:row>58</xdr:row>
      <xdr:rowOff>288710</xdr:rowOff>
    </xdr:from>
    <xdr:to>
      <xdr:col>12</xdr:col>
      <xdr:colOff>0</xdr:colOff>
      <xdr:row>58</xdr:row>
      <xdr:rowOff>551589</xdr:rowOff>
    </xdr:to>
    <xdr:pic>
      <xdr:nvPicPr>
        <xdr:cNvPr id="3418" name="Рисунок 3417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56315">
          <a:off x="10985109" y="50834710"/>
          <a:ext cx="1789278" cy="262879"/>
        </a:xfrm>
        <a:prstGeom prst="rect">
          <a:avLst/>
        </a:prstGeom>
      </xdr:spPr>
    </xdr:pic>
    <xdr:clientData/>
  </xdr:twoCellAnchor>
  <xdr:twoCellAnchor>
    <xdr:from>
      <xdr:col>11</xdr:col>
      <xdr:colOff>63500</xdr:colOff>
      <xdr:row>59</xdr:row>
      <xdr:rowOff>263072</xdr:rowOff>
    </xdr:from>
    <xdr:to>
      <xdr:col>12</xdr:col>
      <xdr:colOff>0</xdr:colOff>
      <xdr:row>59</xdr:row>
      <xdr:rowOff>526144</xdr:rowOff>
    </xdr:to>
    <xdr:pic>
      <xdr:nvPicPr>
        <xdr:cNvPr id="3419" name="Рисунок 3418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06029">
          <a:off x="10976429" y="52568929"/>
          <a:ext cx="1793979" cy="263072"/>
        </a:xfrm>
        <a:prstGeom prst="rect">
          <a:avLst/>
        </a:prstGeom>
      </xdr:spPr>
    </xdr:pic>
    <xdr:clientData/>
  </xdr:twoCellAnchor>
  <xdr:twoCellAnchor>
    <xdr:from>
      <xdr:col>11</xdr:col>
      <xdr:colOff>625929</xdr:colOff>
      <xdr:row>126</xdr:row>
      <xdr:rowOff>57006</xdr:rowOff>
    </xdr:from>
    <xdr:to>
      <xdr:col>11</xdr:col>
      <xdr:colOff>1265464</xdr:colOff>
      <xdr:row>126</xdr:row>
      <xdr:rowOff>825953</xdr:rowOff>
    </xdr:to>
    <xdr:pic>
      <xdr:nvPicPr>
        <xdr:cNvPr id="3420" name="Рисунок 3419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112764970"/>
          <a:ext cx="639535" cy="768947"/>
        </a:xfrm>
        <a:prstGeom prst="rect">
          <a:avLst/>
        </a:prstGeom>
      </xdr:spPr>
    </xdr:pic>
    <xdr:clientData/>
  </xdr:twoCellAnchor>
  <xdr:twoCellAnchor>
    <xdr:from>
      <xdr:col>11</xdr:col>
      <xdr:colOff>380999</xdr:colOff>
      <xdr:row>113</xdr:row>
      <xdr:rowOff>162186</xdr:rowOff>
    </xdr:from>
    <xdr:to>
      <xdr:col>11</xdr:col>
      <xdr:colOff>1543049</xdr:colOff>
      <xdr:row>113</xdr:row>
      <xdr:rowOff>744763</xdr:rowOff>
    </xdr:to>
    <xdr:pic>
      <xdr:nvPicPr>
        <xdr:cNvPr id="3421" name="Рисунок 3420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28" y="100864115"/>
          <a:ext cx="1162050" cy="582577"/>
        </a:xfrm>
        <a:prstGeom prst="rect">
          <a:avLst/>
        </a:prstGeom>
      </xdr:spPr>
    </xdr:pic>
    <xdr:clientData/>
  </xdr:twoCellAnchor>
  <xdr:twoCellAnchor>
    <xdr:from>
      <xdr:col>11</xdr:col>
      <xdr:colOff>526141</xdr:colOff>
      <xdr:row>114</xdr:row>
      <xdr:rowOff>130041</xdr:rowOff>
    </xdr:from>
    <xdr:to>
      <xdr:col>11</xdr:col>
      <xdr:colOff>1426934</xdr:colOff>
      <xdr:row>114</xdr:row>
      <xdr:rowOff>759279</xdr:rowOff>
    </xdr:to>
    <xdr:pic>
      <xdr:nvPicPr>
        <xdr:cNvPr id="3422" name="Рисунок 3421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9070" y="101711898"/>
          <a:ext cx="900793" cy="629238"/>
        </a:xfrm>
        <a:prstGeom prst="rect">
          <a:avLst/>
        </a:prstGeom>
      </xdr:spPr>
    </xdr:pic>
    <xdr:clientData/>
  </xdr:twoCellAnchor>
  <xdr:twoCellAnchor>
    <xdr:from>
      <xdr:col>11</xdr:col>
      <xdr:colOff>481696</xdr:colOff>
      <xdr:row>115</xdr:row>
      <xdr:rowOff>199571</xdr:rowOff>
    </xdr:from>
    <xdr:to>
      <xdr:col>11</xdr:col>
      <xdr:colOff>1659009</xdr:colOff>
      <xdr:row>115</xdr:row>
      <xdr:rowOff>789214</xdr:rowOff>
    </xdr:to>
    <xdr:pic>
      <xdr:nvPicPr>
        <xdr:cNvPr id="3425" name="Рисунок 3424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4625" y="102661357"/>
          <a:ext cx="1177313" cy="589643"/>
        </a:xfrm>
        <a:prstGeom prst="rect">
          <a:avLst/>
        </a:prstGeom>
      </xdr:spPr>
    </xdr:pic>
    <xdr:clientData/>
  </xdr:twoCellAnchor>
  <xdr:twoCellAnchor>
    <xdr:from>
      <xdr:col>11</xdr:col>
      <xdr:colOff>723128</xdr:colOff>
      <xdr:row>98</xdr:row>
      <xdr:rowOff>9070</xdr:rowOff>
    </xdr:from>
    <xdr:to>
      <xdr:col>11</xdr:col>
      <xdr:colOff>1216361</xdr:colOff>
      <xdr:row>98</xdr:row>
      <xdr:rowOff>843643</xdr:rowOff>
    </xdr:to>
    <xdr:pic>
      <xdr:nvPicPr>
        <xdr:cNvPr id="3414" name="Рисунок 3413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057" y="77070856"/>
          <a:ext cx="493233" cy="834573"/>
        </a:xfrm>
        <a:prstGeom prst="rect">
          <a:avLst/>
        </a:prstGeom>
      </xdr:spPr>
    </xdr:pic>
    <xdr:clientData/>
  </xdr:twoCellAnchor>
  <xdr:twoCellAnchor>
    <xdr:from>
      <xdr:col>11</xdr:col>
      <xdr:colOff>691160</xdr:colOff>
      <xdr:row>99</xdr:row>
      <xdr:rowOff>9071</xdr:rowOff>
    </xdr:from>
    <xdr:to>
      <xdr:col>11</xdr:col>
      <xdr:colOff>1179286</xdr:colOff>
      <xdr:row>99</xdr:row>
      <xdr:rowOff>835002</xdr:rowOff>
    </xdr:to>
    <xdr:pic>
      <xdr:nvPicPr>
        <xdr:cNvPr id="3426" name="Рисунок 3425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4089" y="78712785"/>
          <a:ext cx="488126" cy="825931"/>
        </a:xfrm>
        <a:prstGeom prst="rect">
          <a:avLst/>
        </a:prstGeom>
      </xdr:spPr>
    </xdr:pic>
    <xdr:clientData/>
  </xdr:twoCellAnchor>
  <xdr:twoCellAnchor>
    <xdr:from>
      <xdr:col>11</xdr:col>
      <xdr:colOff>680848</xdr:colOff>
      <xdr:row>100</xdr:row>
      <xdr:rowOff>9070</xdr:rowOff>
    </xdr:from>
    <xdr:to>
      <xdr:col>11</xdr:col>
      <xdr:colOff>1184802</xdr:colOff>
      <xdr:row>100</xdr:row>
      <xdr:rowOff>861785</xdr:rowOff>
    </xdr:to>
    <xdr:pic>
      <xdr:nvPicPr>
        <xdr:cNvPr id="3427" name="Рисунок 3426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3777" y="79592713"/>
          <a:ext cx="503954" cy="852715"/>
        </a:xfrm>
        <a:prstGeom prst="rect">
          <a:avLst/>
        </a:prstGeom>
      </xdr:spPr>
    </xdr:pic>
    <xdr:clientData/>
  </xdr:twoCellAnchor>
  <xdr:twoCellAnchor>
    <xdr:from>
      <xdr:col>11</xdr:col>
      <xdr:colOff>449942</xdr:colOff>
      <xdr:row>112</xdr:row>
      <xdr:rowOff>172810</xdr:rowOff>
    </xdr:from>
    <xdr:to>
      <xdr:col>11</xdr:col>
      <xdr:colOff>1514928</xdr:colOff>
      <xdr:row>112</xdr:row>
      <xdr:rowOff>819409</xdr:rowOff>
    </xdr:to>
    <xdr:pic>
      <xdr:nvPicPr>
        <xdr:cNvPr id="285" name="Рисунок 1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2871" y="102634596"/>
          <a:ext cx="1064986" cy="646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444500</xdr:colOff>
      <xdr:row>111</xdr:row>
      <xdr:rowOff>172357</xdr:rowOff>
    </xdr:from>
    <xdr:to>
      <xdr:col>11</xdr:col>
      <xdr:colOff>1523181</xdr:colOff>
      <xdr:row>111</xdr:row>
      <xdr:rowOff>780142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7429" y="102634143"/>
          <a:ext cx="1078681" cy="607785"/>
        </a:xfrm>
        <a:prstGeom prst="rect">
          <a:avLst/>
        </a:prstGeom>
      </xdr:spPr>
    </xdr:pic>
    <xdr:clientData/>
  </xdr:twoCellAnchor>
  <xdr:twoCellAnchor>
    <xdr:from>
      <xdr:col>11</xdr:col>
      <xdr:colOff>680358</xdr:colOff>
      <xdr:row>6</xdr:row>
      <xdr:rowOff>196298</xdr:rowOff>
    </xdr:from>
    <xdr:to>
      <xdr:col>11</xdr:col>
      <xdr:colOff>1222828</xdr:colOff>
      <xdr:row>6</xdr:row>
      <xdr:rowOff>741245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3144" y="4106084"/>
          <a:ext cx="542470" cy="544947"/>
        </a:xfrm>
        <a:prstGeom prst="rect">
          <a:avLst/>
        </a:prstGeom>
      </xdr:spPr>
    </xdr:pic>
    <xdr:clientData/>
  </xdr:twoCellAnchor>
  <xdr:twoCellAnchor>
    <xdr:from>
      <xdr:col>11</xdr:col>
      <xdr:colOff>672481</xdr:colOff>
      <xdr:row>5</xdr:row>
      <xdr:rowOff>252758</xdr:rowOff>
    </xdr:from>
    <xdr:to>
      <xdr:col>11</xdr:col>
      <xdr:colOff>1206499</xdr:colOff>
      <xdr:row>5</xdr:row>
      <xdr:rowOff>789214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5410" y="6802329"/>
          <a:ext cx="534018" cy="536456"/>
        </a:xfrm>
        <a:prstGeom prst="rect">
          <a:avLst/>
        </a:prstGeom>
      </xdr:spPr>
    </xdr:pic>
    <xdr:clientData/>
  </xdr:twoCellAnchor>
  <xdr:twoCellAnchor>
    <xdr:from>
      <xdr:col>11</xdr:col>
      <xdr:colOff>405168</xdr:colOff>
      <xdr:row>101</xdr:row>
      <xdr:rowOff>36285</xdr:rowOff>
    </xdr:from>
    <xdr:to>
      <xdr:col>11</xdr:col>
      <xdr:colOff>1342302</xdr:colOff>
      <xdr:row>101</xdr:row>
      <xdr:rowOff>821194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2811" y="84019571"/>
          <a:ext cx="937134" cy="784909"/>
        </a:xfrm>
        <a:prstGeom prst="rect">
          <a:avLst/>
        </a:prstGeom>
      </xdr:spPr>
    </xdr:pic>
    <xdr:clientData/>
  </xdr:twoCellAnchor>
  <xdr:twoCellAnchor>
    <xdr:from>
      <xdr:col>11</xdr:col>
      <xdr:colOff>462648</xdr:colOff>
      <xdr:row>102</xdr:row>
      <xdr:rowOff>27215</xdr:rowOff>
    </xdr:from>
    <xdr:to>
      <xdr:col>11</xdr:col>
      <xdr:colOff>1412427</xdr:colOff>
      <xdr:row>102</xdr:row>
      <xdr:rowOff>821108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0291" y="84890429"/>
          <a:ext cx="949779" cy="793893"/>
        </a:xfrm>
        <a:prstGeom prst="rect">
          <a:avLst/>
        </a:prstGeom>
      </xdr:spPr>
    </xdr:pic>
    <xdr:clientData/>
  </xdr:twoCellAnchor>
  <xdr:twoCellAnchor>
    <xdr:from>
      <xdr:col>11</xdr:col>
      <xdr:colOff>463114</xdr:colOff>
      <xdr:row>103</xdr:row>
      <xdr:rowOff>36286</xdr:rowOff>
    </xdr:from>
    <xdr:to>
      <xdr:col>11</xdr:col>
      <xdr:colOff>1448711</xdr:colOff>
      <xdr:row>103</xdr:row>
      <xdr:rowOff>861786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0757" y="85779429"/>
          <a:ext cx="985597" cy="825500"/>
        </a:xfrm>
        <a:prstGeom prst="rect">
          <a:avLst/>
        </a:prstGeom>
      </xdr:spPr>
    </xdr:pic>
    <xdr:clientData/>
  </xdr:twoCellAnchor>
  <xdr:twoCellAnchor>
    <xdr:from>
      <xdr:col>11</xdr:col>
      <xdr:colOff>616859</xdr:colOff>
      <xdr:row>105</xdr:row>
      <xdr:rowOff>56261</xdr:rowOff>
    </xdr:from>
    <xdr:to>
      <xdr:col>11</xdr:col>
      <xdr:colOff>1066567</xdr:colOff>
      <xdr:row>105</xdr:row>
      <xdr:rowOff>807360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2" y="91078975"/>
          <a:ext cx="449708" cy="751099"/>
        </a:xfrm>
        <a:prstGeom prst="rect">
          <a:avLst/>
        </a:prstGeom>
      </xdr:spPr>
    </xdr:pic>
    <xdr:clientData/>
  </xdr:twoCellAnchor>
  <xdr:twoCellAnchor>
    <xdr:from>
      <xdr:col>11</xdr:col>
      <xdr:colOff>621715</xdr:colOff>
      <xdr:row>106</xdr:row>
      <xdr:rowOff>42973</xdr:rowOff>
    </xdr:from>
    <xdr:to>
      <xdr:col>11</xdr:col>
      <xdr:colOff>1084808</xdr:colOff>
      <xdr:row>106</xdr:row>
      <xdr:rowOff>816429</xdr:rowOff>
    </xdr:to>
    <xdr:pic>
      <xdr:nvPicPr>
        <xdr:cNvPr id="3360" name="Рисунок 3359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9358" y="91945616"/>
          <a:ext cx="463093" cy="773456"/>
        </a:xfrm>
        <a:prstGeom prst="rect">
          <a:avLst/>
        </a:prstGeom>
      </xdr:spPr>
    </xdr:pic>
    <xdr:clientData/>
  </xdr:twoCellAnchor>
  <xdr:twoCellAnchor>
    <xdr:from>
      <xdr:col>11</xdr:col>
      <xdr:colOff>616858</xdr:colOff>
      <xdr:row>104</xdr:row>
      <xdr:rowOff>72571</xdr:rowOff>
    </xdr:from>
    <xdr:to>
      <xdr:col>11</xdr:col>
      <xdr:colOff>1078524</xdr:colOff>
      <xdr:row>104</xdr:row>
      <xdr:rowOff>843642</xdr:rowOff>
    </xdr:to>
    <xdr:pic>
      <xdr:nvPicPr>
        <xdr:cNvPr id="3362" name="Рисунок 3361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1" y="90215357"/>
          <a:ext cx="461666" cy="771071"/>
        </a:xfrm>
        <a:prstGeom prst="rect">
          <a:avLst/>
        </a:prstGeom>
      </xdr:spPr>
    </xdr:pic>
    <xdr:clientData/>
  </xdr:twoCellAnchor>
  <xdr:twoCellAnchor>
    <xdr:from>
      <xdr:col>11</xdr:col>
      <xdr:colOff>503464</xdr:colOff>
      <xdr:row>117</xdr:row>
      <xdr:rowOff>163285</xdr:rowOff>
    </xdr:from>
    <xdr:to>
      <xdr:col>11</xdr:col>
      <xdr:colOff>1567543</xdr:colOff>
      <xdr:row>117</xdr:row>
      <xdr:rowOff>784678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07" y="102271285"/>
          <a:ext cx="1064079" cy="621393"/>
        </a:xfrm>
        <a:prstGeom prst="rect">
          <a:avLst/>
        </a:prstGeom>
      </xdr:spPr>
    </xdr:pic>
    <xdr:clientData/>
  </xdr:twoCellAnchor>
  <xdr:twoCellAnchor>
    <xdr:from>
      <xdr:col>11</xdr:col>
      <xdr:colOff>598714</xdr:colOff>
      <xdr:row>135</xdr:row>
      <xdr:rowOff>40821</xdr:rowOff>
    </xdr:from>
    <xdr:to>
      <xdr:col>11</xdr:col>
      <xdr:colOff>1227364</xdr:colOff>
      <xdr:row>135</xdr:row>
      <xdr:rowOff>859971</xdr:rowOff>
    </xdr:to>
    <xdr:pic>
      <xdr:nvPicPr>
        <xdr:cNvPr id="267" name="Рисунок 79898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8357" y="119838107"/>
          <a:ext cx="6286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671284</xdr:colOff>
      <xdr:row>65</xdr:row>
      <xdr:rowOff>9070</xdr:rowOff>
    </xdr:from>
    <xdr:to>
      <xdr:col>11</xdr:col>
      <xdr:colOff>1133928</xdr:colOff>
      <xdr:row>65</xdr:row>
      <xdr:rowOff>888093</xdr:rowOff>
    </xdr:to>
    <xdr:pic>
      <xdr:nvPicPr>
        <xdr:cNvPr id="3364" name="Рисунок 3363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4213" y="65513856"/>
          <a:ext cx="462644" cy="879023"/>
        </a:xfrm>
        <a:prstGeom prst="rect">
          <a:avLst/>
        </a:prstGeom>
      </xdr:spPr>
    </xdr:pic>
    <xdr:clientData/>
  </xdr:twoCellAnchor>
  <xdr:twoCellAnchor>
    <xdr:from>
      <xdr:col>11</xdr:col>
      <xdr:colOff>707570</xdr:colOff>
      <xdr:row>66</xdr:row>
      <xdr:rowOff>10883</xdr:rowOff>
    </xdr:from>
    <xdr:to>
      <xdr:col>11</xdr:col>
      <xdr:colOff>1161142</xdr:colOff>
      <xdr:row>66</xdr:row>
      <xdr:rowOff>872671</xdr:rowOff>
    </xdr:to>
    <xdr:pic>
      <xdr:nvPicPr>
        <xdr:cNvPr id="3365" name="Рисунок 3364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499" y="66440954"/>
          <a:ext cx="453572" cy="861788"/>
        </a:xfrm>
        <a:prstGeom prst="rect">
          <a:avLst/>
        </a:prstGeom>
      </xdr:spPr>
    </xdr:pic>
    <xdr:clientData/>
  </xdr:twoCellAnchor>
  <xdr:twoCellAnchor>
    <xdr:from>
      <xdr:col>11</xdr:col>
      <xdr:colOff>716642</xdr:colOff>
      <xdr:row>67</xdr:row>
      <xdr:rowOff>9071</xdr:rowOff>
    </xdr:from>
    <xdr:to>
      <xdr:col>11</xdr:col>
      <xdr:colOff>1155891</xdr:colOff>
      <xdr:row>67</xdr:row>
      <xdr:rowOff>843644</xdr:rowOff>
    </xdr:to>
    <xdr:pic>
      <xdr:nvPicPr>
        <xdr:cNvPr id="3367" name="Рисунок 3366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9571" y="67319071"/>
          <a:ext cx="439249" cy="834573"/>
        </a:xfrm>
        <a:prstGeom prst="rect">
          <a:avLst/>
        </a:prstGeom>
      </xdr:spPr>
    </xdr:pic>
    <xdr:clientData/>
  </xdr:twoCellAnchor>
  <xdr:twoCellAnchor>
    <xdr:from>
      <xdr:col>11</xdr:col>
      <xdr:colOff>290286</xdr:colOff>
      <xdr:row>146</xdr:row>
      <xdr:rowOff>172357</xdr:rowOff>
    </xdr:from>
    <xdr:to>
      <xdr:col>11</xdr:col>
      <xdr:colOff>1805214</xdr:colOff>
      <xdr:row>146</xdr:row>
      <xdr:rowOff>755810</xdr:rowOff>
    </xdr:to>
    <xdr:pic>
      <xdr:nvPicPr>
        <xdr:cNvPr id="3395" name="Рисунок 3394"/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78" b="14153"/>
        <a:stretch/>
      </xdr:blipFill>
      <xdr:spPr>
        <a:xfrm>
          <a:off x="12473215" y="135236857"/>
          <a:ext cx="1514928" cy="583453"/>
        </a:xfrm>
        <a:prstGeom prst="rect">
          <a:avLst/>
        </a:prstGeom>
      </xdr:spPr>
    </xdr:pic>
    <xdr:clientData/>
  </xdr:twoCellAnchor>
  <xdr:twoCellAnchor>
    <xdr:from>
      <xdr:col>11</xdr:col>
      <xdr:colOff>208643</xdr:colOff>
      <xdr:row>147</xdr:row>
      <xdr:rowOff>154216</xdr:rowOff>
    </xdr:from>
    <xdr:to>
      <xdr:col>12</xdr:col>
      <xdr:colOff>0</xdr:colOff>
      <xdr:row>147</xdr:row>
      <xdr:rowOff>716644</xdr:rowOff>
    </xdr:to>
    <xdr:pic>
      <xdr:nvPicPr>
        <xdr:cNvPr id="3396" name="Рисунок 3395"/>
        <xdr:cNvPicPr>
          <a:picLocks noChangeAspect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18" b="18410"/>
        <a:stretch/>
      </xdr:blipFill>
      <xdr:spPr>
        <a:xfrm>
          <a:off x="12391572" y="136098645"/>
          <a:ext cx="1687285" cy="562428"/>
        </a:xfrm>
        <a:prstGeom prst="rect">
          <a:avLst/>
        </a:prstGeom>
      </xdr:spPr>
    </xdr:pic>
    <xdr:clientData/>
  </xdr:twoCellAnchor>
  <xdr:twoCellAnchor>
    <xdr:from>
      <xdr:col>11</xdr:col>
      <xdr:colOff>208643</xdr:colOff>
      <xdr:row>148</xdr:row>
      <xdr:rowOff>172358</xdr:rowOff>
    </xdr:from>
    <xdr:to>
      <xdr:col>11</xdr:col>
      <xdr:colOff>1759857</xdr:colOff>
      <xdr:row>148</xdr:row>
      <xdr:rowOff>751608</xdr:rowOff>
    </xdr:to>
    <xdr:pic>
      <xdr:nvPicPr>
        <xdr:cNvPr id="3404" name="Рисунок 3403"/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7" t="26667" r="10327" b="17143"/>
        <a:stretch/>
      </xdr:blipFill>
      <xdr:spPr>
        <a:xfrm>
          <a:off x="12391572" y="136996715"/>
          <a:ext cx="1551214" cy="579250"/>
        </a:xfrm>
        <a:prstGeom prst="rect">
          <a:avLst/>
        </a:prstGeom>
      </xdr:spPr>
    </xdr:pic>
    <xdr:clientData/>
  </xdr:twoCellAnchor>
  <xdr:twoCellAnchor>
    <xdr:from>
      <xdr:col>11</xdr:col>
      <xdr:colOff>217714</xdr:colOff>
      <xdr:row>149</xdr:row>
      <xdr:rowOff>202935</xdr:rowOff>
    </xdr:from>
    <xdr:to>
      <xdr:col>11</xdr:col>
      <xdr:colOff>1718685</xdr:colOff>
      <xdr:row>149</xdr:row>
      <xdr:rowOff>707572</xdr:rowOff>
    </xdr:to>
    <xdr:pic>
      <xdr:nvPicPr>
        <xdr:cNvPr id="262" name="Рисунок 261"/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83" r="5780" b="15284"/>
        <a:stretch/>
      </xdr:blipFill>
      <xdr:spPr>
        <a:xfrm>
          <a:off x="12400643" y="137907221"/>
          <a:ext cx="1500971" cy="504637"/>
        </a:xfrm>
        <a:prstGeom prst="rect">
          <a:avLst/>
        </a:prstGeom>
      </xdr:spPr>
    </xdr:pic>
    <xdr:clientData/>
  </xdr:twoCellAnchor>
  <xdr:twoCellAnchor>
    <xdr:from>
      <xdr:col>11</xdr:col>
      <xdr:colOff>362857</xdr:colOff>
      <xdr:row>150</xdr:row>
      <xdr:rowOff>190502</xdr:rowOff>
    </xdr:from>
    <xdr:to>
      <xdr:col>11</xdr:col>
      <xdr:colOff>1578429</xdr:colOff>
      <xdr:row>150</xdr:row>
      <xdr:rowOff>722037</xdr:rowOff>
    </xdr:to>
    <xdr:pic>
      <xdr:nvPicPr>
        <xdr:cNvPr id="263" name="Рисунок 262"/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96" t="19527" r="9683" b="18979"/>
        <a:stretch/>
      </xdr:blipFill>
      <xdr:spPr>
        <a:xfrm>
          <a:off x="12545786" y="138774716"/>
          <a:ext cx="1215572" cy="531535"/>
        </a:xfrm>
        <a:prstGeom prst="rect">
          <a:avLst/>
        </a:prstGeom>
      </xdr:spPr>
    </xdr:pic>
    <xdr:clientData/>
  </xdr:twoCellAnchor>
  <xdr:twoCellAnchor>
    <xdr:from>
      <xdr:col>11</xdr:col>
      <xdr:colOff>208641</xdr:colOff>
      <xdr:row>151</xdr:row>
      <xdr:rowOff>162139</xdr:rowOff>
    </xdr:from>
    <xdr:to>
      <xdr:col>11</xdr:col>
      <xdr:colOff>1796142</xdr:colOff>
      <xdr:row>151</xdr:row>
      <xdr:rowOff>799912</xdr:rowOff>
    </xdr:to>
    <xdr:pic>
      <xdr:nvPicPr>
        <xdr:cNvPr id="264" name="Рисунок 263"/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5" t="20079" r="9150" b="19355"/>
        <a:stretch/>
      </xdr:blipFill>
      <xdr:spPr>
        <a:xfrm>
          <a:off x="11829141" y="141363460"/>
          <a:ext cx="1587501" cy="637773"/>
        </a:xfrm>
        <a:prstGeom prst="rect">
          <a:avLst/>
        </a:prstGeom>
      </xdr:spPr>
    </xdr:pic>
    <xdr:clientData/>
  </xdr:twoCellAnchor>
  <xdr:twoCellAnchor>
    <xdr:from>
      <xdr:col>11</xdr:col>
      <xdr:colOff>743857</xdr:colOff>
      <xdr:row>44</xdr:row>
      <xdr:rowOff>63501</xdr:rowOff>
    </xdr:from>
    <xdr:to>
      <xdr:col>11</xdr:col>
      <xdr:colOff>1128464</xdr:colOff>
      <xdr:row>44</xdr:row>
      <xdr:rowOff>816429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786" y="40050358"/>
          <a:ext cx="384607" cy="752928"/>
        </a:xfrm>
        <a:prstGeom prst="rect">
          <a:avLst/>
        </a:prstGeom>
      </xdr:spPr>
    </xdr:pic>
    <xdr:clientData/>
  </xdr:twoCellAnchor>
  <xdr:twoCellAnchor>
    <xdr:from>
      <xdr:col>11</xdr:col>
      <xdr:colOff>98386</xdr:colOff>
      <xdr:row>24</xdr:row>
      <xdr:rowOff>215285</xdr:rowOff>
    </xdr:from>
    <xdr:to>
      <xdr:col>11</xdr:col>
      <xdr:colOff>1673775</xdr:colOff>
      <xdr:row>24</xdr:row>
      <xdr:rowOff>617009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2384">
          <a:off x="11718886" y="5045821"/>
          <a:ext cx="1575389" cy="401724"/>
        </a:xfrm>
        <a:prstGeom prst="rect">
          <a:avLst/>
        </a:prstGeom>
      </xdr:spPr>
    </xdr:pic>
    <xdr:clientData/>
  </xdr:twoCellAnchor>
  <xdr:twoCellAnchor>
    <xdr:from>
      <xdr:col>11</xdr:col>
      <xdr:colOff>517071</xdr:colOff>
      <xdr:row>116</xdr:row>
      <xdr:rowOff>127000</xdr:rowOff>
    </xdr:from>
    <xdr:to>
      <xdr:col>11</xdr:col>
      <xdr:colOff>1525758</xdr:colOff>
      <xdr:row>116</xdr:row>
      <xdr:rowOff>733473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0" y="107913714"/>
          <a:ext cx="1008687" cy="606473"/>
        </a:xfrm>
        <a:prstGeom prst="rect">
          <a:avLst/>
        </a:prstGeom>
      </xdr:spPr>
    </xdr:pic>
    <xdr:clientData/>
  </xdr:twoCellAnchor>
  <xdr:twoCellAnchor>
    <xdr:from>
      <xdr:col>11</xdr:col>
      <xdr:colOff>68037</xdr:colOff>
      <xdr:row>28</xdr:row>
      <xdr:rowOff>217715</xdr:rowOff>
    </xdr:from>
    <xdr:to>
      <xdr:col>11</xdr:col>
      <xdr:colOff>1768928</xdr:colOff>
      <xdr:row>28</xdr:row>
      <xdr:rowOff>703734</xdr:rowOff>
    </xdr:to>
    <xdr:pic>
      <xdr:nvPicPr>
        <xdr:cNvPr id="3423" name="Рисунок 3422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8537" y="5932715"/>
          <a:ext cx="1700891" cy="486019"/>
        </a:xfrm>
        <a:prstGeom prst="rect">
          <a:avLst/>
        </a:prstGeom>
      </xdr:spPr>
    </xdr:pic>
    <xdr:clientData/>
  </xdr:twoCellAnchor>
  <xdr:twoCellAnchor>
    <xdr:from>
      <xdr:col>11</xdr:col>
      <xdr:colOff>653146</xdr:colOff>
      <xdr:row>26</xdr:row>
      <xdr:rowOff>49893</xdr:rowOff>
    </xdr:from>
    <xdr:to>
      <xdr:col>11</xdr:col>
      <xdr:colOff>1238252</xdr:colOff>
      <xdr:row>26</xdr:row>
      <xdr:rowOff>813739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67" y="21644429"/>
          <a:ext cx="585106" cy="763846"/>
        </a:xfrm>
        <a:prstGeom prst="rect">
          <a:avLst/>
        </a:prstGeom>
      </xdr:spPr>
    </xdr:pic>
    <xdr:clientData/>
  </xdr:twoCellAnchor>
  <xdr:twoCellAnchor>
    <xdr:from>
      <xdr:col>11</xdr:col>
      <xdr:colOff>709837</xdr:colOff>
      <xdr:row>83</xdr:row>
      <xdr:rowOff>47961</xdr:rowOff>
    </xdr:from>
    <xdr:to>
      <xdr:col>11</xdr:col>
      <xdr:colOff>1170214</xdr:colOff>
      <xdr:row>83</xdr:row>
      <xdr:rowOff>803076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2766" y="74469961"/>
          <a:ext cx="460377" cy="755115"/>
        </a:xfrm>
        <a:prstGeom prst="rect">
          <a:avLst/>
        </a:prstGeom>
      </xdr:spPr>
    </xdr:pic>
    <xdr:clientData/>
  </xdr:twoCellAnchor>
  <xdr:twoCellAnchor>
    <xdr:from>
      <xdr:col>11</xdr:col>
      <xdr:colOff>716643</xdr:colOff>
      <xdr:row>84</xdr:row>
      <xdr:rowOff>26736</xdr:rowOff>
    </xdr:from>
    <xdr:to>
      <xdr:col>11</xdr:col>
      <xdr:colOff>1192571</xdr:colOff>
      <xdr:row>84</xdr:row>
      <xdr:rowOff>807358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9572" y="75328665"/>
          <a:ext cx="475928" cy="780622"/>
        </a:xfrm>
        <a:prstGeom prst="rect">
          <a:avLst/>
        </a:prstGeom>
      </xdr:spPr>
    </xdr:pic>
    <xdr:clientData/>
  </xdr:twoCellAnchor>
  <xdr:twoCellAnchor>
    <xdr:from>
      <xdr:col>11</xdr:col>
      <xdr:colOff>707573</xdr:colOff>
      <xdr:row>85</xdr:row>
      <xdr:rowOff>36912</xdr:rowOff>
    </xdr:from>
    <xdr:to>
      <xdr:col>11</xdr:col>
      <xdr:colOff>1188357</xdr:colOff>
      <xdr:row>85</xdr:row>
      <xdr:rowOff>825499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2" y="76218769"/>
          <a:ext cx="480784" cy="788587"/>
        </a:xfrm>
        <a:prstGeom prst="rect">
          <a:avLst/>
        </a:prstGeom>
      </xdr:spPr>
    </xdr:pic>
    <xdr:clientData/>
  </xdr:twoCellAnchor>
  <xdr:twoCellAnchor>
    <xdr:from>
      <xdr:col>11</xdr:col>
      <xdr:colOff>653145</xdr:colOff>
      <xdr:row>35</xdr:row>
      <xdr:rowOff>54429</xdr:rowOff>
    </xdr:from>
    <xdr:to>
      <xdr:col>11</xdr:col>
      <xdr:colOff>1116548</xdr:colOff>
      <xdr:row>35</xdr:row>
      <xdr:rowOff>830036</xdr:rowOff>
    </xdr:to>
    <xdr:pic>
      <xdr:nvPicPr>
        <xdr:cNvPr id="3366" name="Рисунок 3365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45" y="36848143"/>
          <a:ext cx="463403" cy="775607"/>
        </a:xfrm>
        <a:prstGeom prst="rect">
          <a:avLst/>
        </a:prstGeom>
      </xdr:spPr>
    </xdr:pic>
    <xdr:clientData/>
  </xdr:twoCellAnchor>
  <xdr:twoCellAnchor>
    <xdr:from>
      <xdr:col>11</xdr:col>
      <xdr:colOff>1132688</xdr:colOff>
      <xdr:row>75</xdr:row>
      <xdr:rowOff>47519</xdr:rowOff>
    </xdr:from>
    <xdr:to>
      <xdr:col>11</xdr:col>
      <xdr:colOff>1537122</xdr:colOff>
      <xdr:row>75</xdr:row>
      <xdr:rowOff>836659</xdr:rowOff>
    </xdr:to>
    <xdr:pic>
      <xdr:nvPicPr>
        <xdr:cNvPr id="283" name="Рисунок 445" descr="407272-Comfort_l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11317">
          <a:off x="12753188" y="95256698"/>
          <a:ext cx="404434" cy="7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176894</xdr:colOff>
      <xdr:row>75</xdr:row>
      <xdr:rowOff>54428</xdr:rowOff>
    </xdr:from>
    <xdr:to>
      <xdr:col>11</xdr:col>
      <xdr:colOff>595994</xdr:colOff>
      <xdr:row>75</xdr:row>
      <xdr:rowOff>864053</xdr:rowOff>
    </xdr:to>
    <xdr:pic>
      <xdr:nvPicPr>
        <xdr:cNvPr id="284" name="Рисунок 446" descr="407270-Comfort_s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992748">
          <a:off x="11797394" y="95263607"/>
          <a:ext cx="419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644979</xdr:colOff>
      <xdr:row>75</xdr:row>
      <xdr:rowOff>35379</xdr:rowOff>
    </xdr:from>
    <xdr:to>
      <xdr:col>11</xdr:col>
      <xdr:colOff>1064079</xdr:colOff>
      <xdr:row>75</xdr:row>
      <xdr:rowOff>845004</xdr:rowOff>
    </xdr:to>
    <xdr:pic>
      <xdr:nvPicPr>
        <xdr:cNvPr id="286" name="Рисунок 447" descr="407271-Comfort_m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5479" y="95244558"/>
          <a:ext cx="419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476622</xdr:colOff>
      <xdr:row>192</xdr:row>
      <xdr:rowOff>60486</xdr:rowOff>
    </xdr:from>
    <xdr:to>
      <xdr:col>11</xdr:col>
      <xdr:colOff>1251857</xdr:colOff>
      <xdr:row>192</xdr:row>
      <xdr:rowOff>805543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9551" y="187276629"/>
          <a:ext cx="775235" cy="745057"/>
        </a:xfrm>
        <a:prstGeom prst="rect">
          <a:avLst/>
        </a:prstGeom>
      </xdr:spPr>
    </xdr:pic>
    <xdr:clientData/>
  </xdr:twoCellAnchor>
  <xdr:twoCellAnchor>
    <xdr:from>
      <xdr:col>11</xdr:col>
      <xdr:colOff>544286</xdr:colOff>
      <xdr:row>194</xdr:row>
      <xdr:rowOff>9071</xdr:rowOff>
    </xdr:from>
    <xdr:to>
      <xdr:col>11</xdr:col>
      <xdr:colOff>1372961</xdr:colOff>
      <xdr:row>194</xdr:row>
      <xdr:rowOff>780596</xdr:rowOff>
    </xdr:to>
    <xdr:pic>
      <xdr:nvPicPr>
        <xdr:cNvPr id="287" name="Рисунок 326" descr="Без-имени-4.jpg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7215" y="189865000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702469</xdr:colOff>
      <xdr:row>198</xdr:row>
      <xdr:rowOff>0</xdr:rowOff>
    </xdr:from>
    <xdr:to>
      <xdr:col>11</xdr:col>
      <xdr:colOff>702469</xdr:colOff>
      <xdr:row>198</xdr:row>
      <xdr:rowOff>352361</xdr:rowOff>
    </xdr:to>
    <xdr:pic>
      <xdr:nvPicPr>
        <xdr:cNvPr id="278" name="Рисунок 277" descr="430210.jpg"/>
        <xdr:cNvPicPr>
          <a:picLocks noChangeAspect="1"/>
        </xdr:cNvPicPr>
      </xdr:nvPicPr>
      <xdr:blipFill>
        <a:blip xmlns:r="http://schemas.openxmlformats.org/officeDocument/2006/relationships" r:embed="rId186" cstate="email"/>
        <a:stretch>
          <a:fillRect/>
        </a:stretch>
      </xdr:blipFill>
      <xdr:spPr>
        <a:xfrm>
          <a:off x="12151519" y="94347583"/>
          <a:ext cx="0" cy="35236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11</xdr:col>
      <xdr:colOff>666750</xdr:colOff>
      <xdr:row>198</xdr:row>
      <xdr:rowOff>40820</xdr:rowOff>
    </xdr:from>
    <xdr:to>
      <xdr:col>11</xdr:col>
      <xdr:colOff>1006787</xdr:colOff>
      <xdr:row>198</xdr:row>
      <xdr:rowOff>857250</xdr:rowOff>
    </xdr:to>
    <xdr:pic>
      <xdr:nvPicPr>
        <xdr:cNvPr id="3371" name="Рисунок 3370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202147713"/>
          <a:ext cx="340037" cy="816430"/>
        </a:xfrm>
        <a:prstGeom prst="rect">
          <a:avLst/>
        </a:prstGeom>
      </xdr:spPr>
    </xdr:pic>
    <xdr:clientData/>
  </xdr:twoCellAnchor>
  <xdr:twoCellAnchor>
    <xdr:from>
      <xdr:col>11</xdr:col>
      <xdr:colOff>680358</xdr:colOff>
      <xdr:row>199</xdr:row>
      <xdr:rowOff>59931</xdr:rowOff>
    </xdr:from>
    <xdr:to>
      <xdr:col>11</xdr:col>
      <xdr:colOff>1020535</xdr:colOff>
      <xdr:row>199</xdr:row>
      <xdr:rowOff>869341</xdr:rowOff>
    </xdr:to>
    <xdr:pic>
      <xdr:nvPicPr>
        <xdr:cNvPr id="3373" name="Рисунок 3372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0858" y="204820217"/>
          <a:ext cx="340177" cy="809410"/>
        </a:xfrm>
        <a:prstGeom prst="rect">
          <a:avLst/>
        </a:prstGeom>
      </xdr:spPr>
    </xdr:pic>
    <xdr:clientData/>
  </xdr:twoCellAnchor>
  <xdr:twoCellAnchor>
    <xdr:from>
      <xdr:col>11</xdr:col>
      <xdr:colOff>163285</xdr:colOff>
      <xdr:row>54</xdr:row>
      <xdr:rowOff>285751</xdr:rowOff>
    </xdr:from>
    <xdr:to>
      <xdr:col>11</xdr:col>
      <xdr:colOff>1745466</xdr:colOff>
      <xdr:row>54</xdr:row>
      <xdr:rowOff>557893</xdr:rowOff>
    </xdr:to>
    <xdr:pic>
      <xdr:nvPicPr>
        <xdr:cNvPr id="3374" name="Рисунок 3373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3785" y="45937715"/>
          <a:ext cx="1582181" cy="272142"/>
        </a:xfrm>
        <a:prstGeom prst="rect">
          <a:avLst/>
        </a:prstGeom>
      </xdr:spPr>
    </xdr:pic>
    <xdr:clientData/>
  </xdr:twoCellAnchor>
  <xdr:twoCellAnchor>
    <xdr:from>
      <xdr:col>11</xdr:col>
      <xdr:colOff>585107</xdr:colOff>
      <xdr:row>195</xdr:row>
      <xdr:rowOff>27214</xdr:rowOff>
    </xdr:from>
    <xdr:to>
      <xdr:col>11</xdr:col>
      <xdr:colOff>1347107</xdr:colOff>
      <xdr:row>195</xdr:row>
      <xdr:rowOff>798739</xdr:rowOff>
    </xdr:to>
    <xdr:pic>
      <xdr:nvPicPr>
        <xdr:cNvPr id="281" name="Рисунок 327" descr="Без-имени-5.jpg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5607" y="187302321"/>
          <a:ext cx="762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95251</xdr:colOff>
      <xdr:row>30</xdr:row>
      <xdr:rowOff>80404</xdr:rowOff>
    </xdr:from>
    <xdr:to>
      <xdr:col>11</xdr:col>
      <xdr:colOff>1768929</xdr:colOff>
      <xdr:row>30</xdr:row>
      <xdr:rowOff>610960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1" y="6679868"/>
          <a:ext cx="1673678" cy="530556"/>
        </a:xfrm>
        <a:prstGeom prst="rect">
          <a:avLst/>
        </a:prstGeom>
      </xdr:spPr>
    </xdr:pic>
    <xdr:clientData/>
  </xdr:twoCellAnchor>
  <xdr:twoCellAnchor>
    <xdr:from>
      <xdr:col>11</xdr:col>
      <xdr:colOff>530680</xdr:colOff>
      <xdr:row>129</xdr:row>
      <xdr:rowOff>27213</xdr:rowOff>
    </xdr:from>
    <xdr:to>
      <xdr:col>11</xdr:col>
      <xdr:colOff>1224644</xdr:colOff>
      <xdr:row>129</xdr:row>
      <xdr:rowOff>845645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1180" y="118232463"/>
          <a:ext cx="693964" cy="818432"/>
        </a:xfrm>
        <a:prstGeom prst="rect">
          <a:avLst/>
        </a:prstGeom>
      </xdr:spPr>
    </xdr:pic>
    <xdr:clientData/>
  </xdr:twoCellAnchor>
  <xdr:twoCellAnchor>
    <xdr:from>
      <xdr:col>11</xdr:col>
      <xdr:colOff>715797</xdr:colOff>
      <xdr:row>81</xdr:row>
      <xdr:rowOff>40821</xdr:rowOff>
    </xdr:from>
    <xdr:to>
      <xdr:col>11</xdr:col>
      <xdr:colOff>1088571</xdr:colOff>
      <xdr:row>81</xdr:row>
      <xdr:rowOff>784237</xdr:rowOff>
    </xdr:to>
    <xdr:pic>
      <xdr:nvPicPr>
        <xdr:cNvPr id="3394" name="Рисунок 3393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6297" y="66906321"/>
          <a:ext cx="372774" cy="743416"/>
        </a:xfrm>
        <a:prstGeom prst="rect">
          <a:avLst/>
        </a:prstGeom>
      </xdr:spPr>
    </xdr:pic>
    <xdr:clientData/>
  </xdr:twoCellAnchor>
  <xdr:twoCellAnchor>
    <xdr:from>
      <xdr:col>11</xdr:col>
      <xdr:colOff>688232</xdr:colOff>
      <xdr:row>82</xdr:row>
      <xdr:rowOff>27214</xdr:rowOff>
    </xdr:from>
    <xdr:to>
      <xdr:col>11</xdr:col>
      <xdr:colOff>1077147</xdr:colOff>
      <xdr:row>82</xdr:row>
      <xdr:rowOff>802822</xdr:rowOff>
    </xdr:to>
    <xdr:pic>
      <xdr:nvPicPr>
        <xdr:cNvPr id="3405" name="Рисунок 3404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8732" y="67777178"/>
          <a:ext cx="388915" cy="775608"/>
        </a:xfrm>
        <a:prstGeom prst="rect">
          <a:avLst/>
        </a:prstGeom>
      </xdr:spPr>
    </xdr:pic>
    <xdr:clientData/>
  </xdr:twoCellAnchor>
  <xdr:twoCellAnchor>
    <xdr:from>
      <xdr:col>11</xdr:col>
      <xdr:colOff>228795</xdr:colOff>
      <xdr:row>183</xdr:row>
      <xdr:rowOff>231322</xdr:rowOff>
    </xdr:from>
    <xdr:to>
      <xdr:col>11</xdr:col>
      <xdr:colOff>1658711</xdr:colOff>
      <xdr:row>183</xdr:row>
      <xdr:rowOff>678997</xdr:rowOff>
    </xdr:to>
    <xdr:pic>
      <xdr:nvPicPr>
        <xdr:cNvPr id="3424" name="Рисунок 3423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9295" y="167966572"/>
          <a:ext cx="1429916" cy="447675"/>
        </a:xfrm>
        <a:prstGeom prst="rect">
          <a:avLst/>
        </a:prstGeom>
      </xdr:spPr>
    </xdr:pic>
    <xdr:clientData/>
  </xdr:twoCellAnchor>
  <xdr:twoCellAnchor>
    <xdr:from>
      <xdr:col>11</xdr:col>
      <xdr:colOff>136072</xdr:colOff>
      <xdr:row>182</xdr:row>
      <xdr:rowOff>219737</xdr:rowOff>
    </xdr:from>
    <xdr:to>
      <xdr:col>11</xdr:col>
      <xdr:colOff>1755321</xdr:colOff>
      <xdr:row>182</xdr:row>
      <xdr:rowOff>655333</xdr:rowOff>
    </xdr:to>
    <xdr:pic>
      <xdr:nvPicPr>
        <xdr:cNvPr id="3428" name="Рисунок 3427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6572" y="167070523"/>
          <a:ext cx="1619249" cy="435596"/>
        </a:xfrm>
        <a:prstGeom prst="rect">
          <a:avLst/>
        </a:prstGeom>
      </xdr:spPr>
    </xdr:pic>
    <xdr:clientData/>
  </xdr:twoCellAnchor>
  <xdr:twoCellAnchor>
    <xdr:from>
      <xdr:col>11</xdr:col>
      <xdr:colOff>68041</xdr:colOff>
      <xdr:row>181</xdr:row>
      <xdr:rowOff>217716</xdr:rowOff>
    </xdr:from>
    <xdr:to>
      <xdr:col>11</xdr:col>
      <xdr:colOff>1782537</xdr:colOff>
      <xdr:row>181</xdr:row>
      <xdr:rowOff>680358</xdr:rowOff>
    </xdr:to>
    <xdr:pic>
      <xdr:nvPicPr>
        <xdr:cNvPr id="3429" name="Рисунок 3428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8541" y="166184037"/>
          <a:ext cx="1714496" cy="462642"/>
        </a:xfrm>
        <a:prstGeom prst="rect">
          <a:avLst/>
        </a:prstGeom>
      </xdr:spPr>
    </xdr:pic>
    <xdr:clientData/>
  </xdr:twoCellAnchor>
  <xdr:twoCellAnchor>
    <xdr:from>
      <xdr:col>11</xdr:col>
      <xdr:colOff>45190</xdr:colOff>
      <xdr:row>180</xdr:row>
      <xdr:rowOff>285750</xdr:rowOff>
    </xdr:from>
    <xdr:to>
      <xdr:col>11</xdr:col>
      <xdr:colOff>1768930</xdr:colOff>
      <xdr:row>180</xdr:row>
      <xdr:rowOff>735264</xdr:rowOff>
    </xdr:to>
    <xdr:pic>
      <xdr:nvPicPr>
        <xdr:cNvPr id="3430" name="Рисунок 3429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5690" y="164483143"/>
          <a:ext cx="1723740" cy="449514"/>
        </a:xfrm>
        <a:prstGeom prst="rect">
          <a:avLst/>
        </a:prstGeom>
      </xdr:spPr>
    </xdr:pic>
    <xdr:clientData/>
  </xdr:twoCellAnchor>
  <xdr:twoCellAnchor>
    <xdr:from>
      <xdr:col>11</xdr:col>
      <xdr:colOff>122463</xdr:colOff>
      <xdr:row>179</xdr:row>
      <xdr:rowOff>299357</xdr:rowOff>
    </xdr:from>
    <xdr:to>
      <xdr:col>11</xdr:col>
      <xdr:colOff>1548492</xdr:colOff>
      <xdr:row>179</xdr:row>
      <xdr:rowOff>766165</xdr:rowOff>
    </xdr:to>
    <xdr:pic>
      <xdr:nvPicPr>
        <xdr:cNvPr id="3431" name="Рисунок 3430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2963" y="163612286"/>
          <a:ext cx="1426029" cy="466808"/>
        </a:xfrm>
        <a:prstGeom prst="rect">
          <a:avLst/>
        </a:prstGeom>
      </xdr:spPr>
    </xdr:pic>
    <xdr:clientData/>
  </xdr:twoCellAnchor>
  <xdr:twoCellAnchor>
    <xdr:from>
      <xdr:col>11</xdr:col>
      <xdr:colOff>489858</xdr:colOff>
      <xdr:row>95</xdr:row>
      <xdr:rowOff>67492</xdr:rowOff>
    </xdr:from>
    <xdr:to>
      <xdr:col>11</xdr:col>
      <xdr:colOff>1573016</xdr:colOff>
      <xdr:row>95</xdr:row>
      <xdr:rowOff>830036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0358" y="66932992"/>
          <a:ext cx="1083158" cy="762544"/>
        </a:xfrm>
        <a:prstGeom prst="rect">
          <a:avLst/>
        </a:prstGeom>
      </xdr:spPr>
    </xdr:pic>
    <xdr:clientData/>
  </xdr:twoCellAnchor>
  <xdr:twoCellAnchor>
    <xdr:from>
      <xdr:col>11</xdr:col>
      <xdr:colOff>421821</xdr:colOff>
      <xdr:row>96</xdr:row>
      <xdr:rowOff>13606</xdr:rowOff>
    </xdr:from>
    <xdr:to>
      <xdr:col>11</xdr:col>
      <xdr:colOff>1523538</xdr:colOff>
      <xdr:row>96</xdr:row>
      <xdr:rowOff>789214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2321" y="67763570"/>
          <a:ext cx="1101717" cy="775608"/>
        </a:xfrm>
        <a:prstGeom prst="rect">
          <a:avLst/>
        </a:prstGeom>
      </xdr:spPr>
    </xdr:pic>
    <xdr:clientData/>
  </xdr:twoCellAnchor>
  <xdr:twoCellAnchor>
    <xdr:from>
      <xdr:col>11</xdr:col>
      <xdr:colOff>476250</xdr:colOff>
      <xdr:row>97</xdr:row>
      <xdr:rowOff>54428</xdr:rowOff>
    </xdr:from>
    <xdr:to>
      <xdr:col>11</xdr:col>
      <xdr:colOff>1558637</xdr:colOff>
      <xdr:row>97</xdr:row>
      <xdr:rowOff>816428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0" y="68688857"/>
          <a:ext cx="1082387" cy="762000"/>
        </a:xfrm>
        <a:prstGeom prst="rect">
          <a:avLst/>
        </a:prstGeom>
      </xdr:spPr>
    </xdr:pic>
    <xdr:clientData/>
  </xdr:twoCellAnchor>
  <xdr:twoCellAnchor>
    <xdr:from>
      <xdr:col>11</xdr:col>
      <xdr:colOff>127087</xdr:colOff>
      <xdr:row>21</xdr:row>
      <xdr:rowOff>272307</xdr:rowOff>
    </xdr:from>
    <xdr:to>
      <xdr:col>11</xdr:col>
      <xdr:colOff>1728107</xdr:colOff>
      <xdr:row>21</xdr:row>
      <xdr:rowOff>680357</xdr:rowOff>
    </xdr:to>
    <xdr:pic>
      <xdr:nvPicPr>
        <xdr:cNvPr id="3375" name="Рисунок 3374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87" y="27309700"/>
          <a:ext cx="1601020" cy="408050"/>
        </a:xfrm>
        <a:prstGeom prst="rect">
          <a:avLst/>
        </a:prstGeom>
      </xdr:spPr>
    </xdr:pic>
    <xdr:clientData/>
  </xdr:twoCellAnchor>
  <xdr:twoCellAnchor>
    <xdr:from>
      <xdr:col>11</xdr:col>
      <xdr:colOff>108857</xdr:colOff>
      <xdr:row>55</xdr:row>
      <xdr:rowOff>217715</xdr:rowOff>
    </xdr:from>
    <xdr:to>
      <xdr:col>11</xdr:col>
      <xdr:colOff>1795313</xdr:colOff>
      <xdr:row>55</xdr:row>
      <xdr:rowOff>449036</xdr:rowOff>
    </xdr:to>
    <xdr:pic>
      <xdr:nvPicPr>
        <xdr:cNvPr id="3411" name="Рисунок 3410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46754144"/>
          <a:ext cx="1686456" cy="231321"/>
        </a:xfrm>
        <a:prstGeom prst="rect">
          <a:avLst/>
        </a:prstGeom>
      </xdr:spPr>
    </xdr:pic>
    <xdr:clientData/>
  </xdr:twoCellAnchor>
  <xdr:twoCellAnchor>
    <xdr:from>
      <xdr:col>11</xdr:col>
      <xdr:colOff>476252</xdr:colOff>
      <xdr:row>191</xdr:row>
      <xdr:rowOff>58421</xdr:rowOff>
    </xdr:from>
    <xdr:to>
      <xdr:col>11</xdr:col>
      <xdr:colOff>1238250</xdr:colOff>
      <xdr:row>191</xdr:row>
      <xdr:rowOff>784164</xdr:rowOff>
    </xdr:to>
    <xdr:pic>
      <xdr:nvPicPr>
        <xdr:cNvPr id="3412" name="Рисунок 3411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2" y="173195707"/>
          <a:ext cx="761998" cy="725743"/>
        </a:xfrm>
        <a:prstGeom prst="rect">
          <a:avLst/>
        </a:prstGeom>
      </xdr:spPr>
    </xdr:pic>
    <xdr:clientData/>
  </xdr:twoCellAnchor>
  <xdr:twoCellAnchor>
    <xdr:from>
      <xdr:col>11</xdr:col>
      <xdr:colOff>141110</xdr:colOff>
      <xdr:row>36</xdr:row>
      <xdr:rowOff>244930</xdr:rowOff>
    </xdr:from>
    <xdr:to>
      <xdr:col>11</xdr:col>
      <xdr:colOff>1768929</xdr:colOff>
      <xdr:row>36</xdr:row>
      <xdr:rowOff>642805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9931" y="35283323"/>
          <a:ext cx="1627819" cy="397875"/>
        </a:xfrm>
        <a:prstGeom prst="rect">
          <a:avLst/>
        </a:prstGeom>
      </xdr:spPr>
    </xdr:pic>
    <xdr:clientData/>
  </xdr:twoCellAnchor>
  <xdr:twoCellAnchor>
    <xdr:from>
      <xdr:col>11</xdr:col>
      <xdr:colOff>108857</xdr:colOff>
      <xdr:row>29</xdr:row>
      <xdr:rowOff>176893</xdr:rowOff>
    </xdr:from>
    <xdr:to>
      <xdr:col>11</xdr:col>
      <xdr:colOff>1809788</xdr:colOff>
      <xdr:row>29</xdr:row>
      <xdr:rowOff>664615</xdr:rowOff>
    </xdr:to>
    <xdr:pic>
      <xdr:nvPicPr>
        <xdr:cNvPr id="3413" name="Рисунок 3412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4627678" y="23540357"/>
          <a:ext cx="1700931" cy="487722"/>
        </a:xfrm>
        <a:prstGeom prst="rect">
          <a:avLst/>
        </a:prstGeom>
      </xdr:spPr>
    </xdr:pic>
    <xdr:clientData/>
  </xdr:twoCellAnchor>
  <xdr:twoCellAnchor>
    <xdr:from>
      <xdr:col>11</xdr:col>
      <xdr:colOff>54428</xdr:colOff>
      <xdr:row>31</xdr:row>
      <xdr:rowOff>81643</xdr:rowOff>
    </xdr:from>
    <xdr:to>
      <xdr:col>11</xdr:col>
      <xdr:colOff>1728106</xdr:colOff>
      <xdr:row>31</xdr:row>
      <xdr:rowOff>612199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49" y="25214036"/>
          <a:ext cx="1673678" cy="530556"/>
        </a:xfrm>
        <a:prstGeom prst="rect">
          <a:avLst/>
        </a:prstGeom>
      </xdr:spPr>
    </xdr:pic>
    <xdr:clientData/>
  </xdr:twoCellAnchor>
  <xdr:twoCellAnchor>
    <xdr:from>
      <xdr:col>11</xdr:col>
      <xdr:colOff>612321</xdr:colOff>
      <xdr:row>130</xdr:row>
      <xdr:rowOff>37791</xdr:rowOff>
    </xdr:from>
    <xdr:to>
      <xdr:col>11</xdr:col>
      <xdr:colOff>1201632</xdr:colOff>
      <xdr:row>130</xdr:row>
      <xdr:rowOff>816428</xdr:rowOff>
    </xdr:to>
    <xdr:pic>
      <xdr:nvPicPr>
        <xdr:cNvPr id="3410" name="Рисунок 3409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1142" y="115439970"/>
          <a:ext cx="589311" cy="778637"/>
        </a:xfrm>
        <a:prstGeom prst="rect">
          <a:avLst/>
        </a:prstGeom>
      </xdr:spPr>
    </xdr:pic>
    <xdr:clientData/>
  </xdr:twoCellAnchor>
  <xdr:twoCellAnchor>
    <xdr:from>
      <xdr:col>11</xdr:col>
      <xdr:colOff>136072</xdr:colOff>
      <xdr:row>27</xdr:row>
      <xdr:rowOff>122464</xdr:rowOff>
    </xdr:from>
    <xdr:to>
      <xdr:col>11</xdr:col>
      <xdr:colOff>1788231</xdr:colOff>
      <xdr:row>27</xdr:row>
      <xdr:rowOff>847951</xdr:rowOff>
    </xdr:to>
    <xdr:pic>
      <xdr:nvPicPr>
        <xdr:cNvPr id="3415" name="Рисунок 3414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4654893" y="22601464"/>
          <a:ext cx="1652159" cy="725487"/>
        </a:xfrm>
        <a:prstGeom prst="rect">
          <a:avLst/>
        </a:prstGeom>
      </xdr:spPr>
    </xdr:pic>
    <xdr:clientData/>
  </xdr:twoCellAnchor>
  <xdr:twoCellAnchor>
    <xdr:from>
      <xdr:col>11</xdr:col>
      <xdr:colOff>462698</xdr:colOff>
      <xdr:row>87</xdr:row>
      <xdr:rowOff>81641</xdr:rowOff>
    </xdr:from>
    <xdr:to>
      <xdr:col>11</xdr:col>
      <xdr:colOff>1428750</xdr:colOff>
      <xdr:row>87</xdr:row>
      <xdr:rowOff>845648</xdr:rowOff>
    </xdr:to>
    <xdr:pic>
      <xdr:nvPicPr>
        <xdr:cNvPr id="3432" name="Рисунок 3431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1519" y="62375141"/>
          <a:ext cx="966052" cy="764007"/>
        </a:xfrm>
        <a:prstGeom prst="rect">
          <a:avLst/>
        </a:prstGeom>
      </xdr:spPr>
    </xdr:pic>
    <xdr:clientData/>
  </xdr:twoCellAnchor>
  <xdr:twoCellAnchor>
    <xdr:from>
      <xdr:col>11</xdr:col>
      <xdr:colOff>410076</xdr:colOff>
      <xdr:row>86</xdr:row>
      <xdr:rowOff>53449</xdr:rowOff>
    </xdr:from>
    <xdr:to>
      <xdr:col>11</xdr:col>
      <xdr:colOff>1442357</xdr:colOff>
      <xdr:row>86</xdr:row>
      <xdr:rowOff>869834</xdr:rowOff>
    </xdr:to>
    <xdr:pic>
      <xdr:nvPicPr>
        <xdr:cNvPr id="3433" name="Рисунок 3432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8897" y="61462485"/>
          <a:ext cx="1032281" cy="816385"/>
        </a:xfrm>
        <a:prstGeom prst="rect">
          <a:avLst/>
        </a:prstGeom>
      </xdr:spPr>
    </xdr:pic>
    <xdr:clientData/>
  </xdr:twoCellAnchor>
  <xdr:twoCellAnchor>
    <xdr:from>
      <xdr:col>11</xdr:col>
      <xdr:colOff>453040</xdr:colOff>
      <xdr:row>88</xdr:row>
      <xdr:rowOff>54429</xdr:rowOff>
    </xdr:from>
    <xdr:to>
      <xdr:col>11</xdr:col>
      <xdr:colOff>1469571</xdr:colOff>
      <xdr:row>88</xdr:row>
      <xdr:rowOff>858358</xdr:rowOff>
    </xdr:to>
    <xdr:pic>
      <xdr:nvPicPr>
        <xdr:cNvPr id="3434" name="Рисунок 3433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1861" y="63232393"/>
          <a:ext cx="1016531" cy="803929"/>
        </a:xfrm>
        <a:prstGeom prst="rect">
          <a:avLst/>
        </a:prstGeom>
      </xdr:spPr>
    </xdr:pic>
    <xdr:clientData/>
  </xdr:twoCellAnchor>
  <xdr:twoCellAnchor editAs="oneCell">
    <xdr:from>
      <xdr:col>11</xdr:col>
      <xdr:colOff>581025</xdr:colOff>
      <xdr:row>138</xdr:row>
      <xdr:rowOff>28575</xdr:rowOff>
    </xdr:from>
    <xdr:to>
      <xdr:col>11</xdr:col>
      <xdr:colOff>1123950</xdr:colOff>
      <xdr:row>138</xdr:row>
      <xdr:rowOff>819150</xdr:rowOff>
    </xdr:to>
    <xdr:pic>
      <xdr:nvPicPr>
        <xdr:cNvPr id="242" name="Рисунок 79896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78075" y="122834400"/>
          <a:ext cx="542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137</xdr:row>
      <xdr:rowOff>57150</xdr:rowOff>
    </xdr:from>
    <xdr:to>
      <xdr:col>11</xdr:col>
      <xdr:colOff>1143000</xdr:colOff>
      <xdr:row>137</xdr:row>
      <xdr:rowOff>828675</xdr:rowOff>
    </xdr:to>
    <xdr:pic>
      <xdr:nvPicPr>
        <xdr:cNvPr id="243" name="Рисунок 79921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06650" y="121977150"/>
          <a:ext cx="533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157843</xdr:colOff>
      <xdr:row>202</xdr:row>
      <xdr:rowOff>174171</xdr:rowOff>
    </xdr:from>
    <xdr:to>
      <xdr:col>11</xdr:col>
      <xdr:colOff>1596118</xdr:colOff>
      <xdr:row>202</xdr:row>
      <xdr:rowOff>659946</xdr:rowOff>
    </xdr:to>
    <xdr:pic>
      <xdr:nvPicPr>
        <xdr:cNvPr id="226" name="Рисунок 363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664" y="178454957"/>
          <a:ext cx="14382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119743</xdr:colOff>
      <xdr:row>0</xdr:row>
      <xdr:rowOff>936285</xdr:rowOff>
    </xdr:to>
    <xdr:pic>
      <xdr:nvPicPr>
        <xdr:cNvPr id="4" name="Picture 30" descr="PACLAN 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35868" cy="940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555625</xdr:colOff>
      <xdr:row>0</xdr:row>
      <xdr:rowOff>105602</xdr:rowOff>
    </xdr:from>
    <xdr:to>
      <xdr:col>11</xdr:col>
      <xdr:colOff>667656</xdr:colOff>
      <xdr:row>0</xdr:row>
      <xdr:rowOff>798933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95063" y="105602"/>
          <a:ext cx="1945594" cy="693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333374</xdr:colOff>
      <xdr:row>68</xdr:row>
      <xdr:rowOff>40521</xdr:rowOff>
    </xdr:from>
    <xdr:to>
      <xdr:col>10</xdr:col>
      <xdr:colOff>1714500</xdr:colOff>
      <xdr:row>68</xdr:row>
      <xdr:rowOff>855604</xdr:rowOff>
    </xdr:to>
    <xdr:pic>
      <xdr:nvPicPr>
        <xdr:cNvPr id="18" name="Рисунок 17" descr="2л 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049249" y="66989365"/>
          <a:ext cx="1381126" cy="81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647428</xdr:colOff>
      <xdr:row>18</xdr:row>
      <xdr:rowOff>136288</xdr:rowOff>
    </xdr:from>
    <xdr:to>
      <xdr:col>10</xdr:col>
      <xdr:colOff>1296860</xdr:colOff>
      <xdr:row>18</xdr:row>
      <xdr:rowOff>755936</xdr:rowOff>
    </xdr:to>
    <xdr:pic>
      <xdr:nvPicPr>
        <xdr:cNvPr id="24" name="Picture 3" descr="\\Mosnt05\user\Sales\Маркетинг\Визуализации_продуктов\Visualization\VERY SMALL 30-50 kb\Paclan\PARTY\Party_NEW DESIGN\Small size 30-50kb_PARTY REBRANDING\430180_party_paper-plates_kids_23cm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6866" y="19960194"/>
          <a:ext cx="649432" cy="619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846818</xdr:colOff>
      <xdr:row>51</xdr:row>
      <xdr:rowOff>11813</xdr:rowOff>
    </xdr:from>
    <xdr:to>
      <xdr:col>10</xdr:col>
      <xdr:colOff>1357473</xdr:colOff>
      <xdr:row>51</xdr:row>
      <xdr:rowOff>684492</xdr:rowOff>
    </xdr:to>
    <xdr:pic>
      <xdr:nvPicPr>
        <xdr:cNvPr id="30" name="Picture 9" descr="\\Mosnt05\user\Sales\Маркетинг\Визуализации_продуктов\МАЛЕНЬКИЙ РАЗМЕР (для презентаций)\Paclan\Изделия для уборки\Салфетки\OLD\410135_Универсальная прорезиненная салфетка 2 в 1 Турбо, 4040см\410135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11586256" y="27134251"/>
          <a:ext cx="510655" cy="672679"/>
        </a:xfrm>
        <a:prstGeom prst="rect">
          <a:avLst/>
        </a:prstGeom>
        <a:noFill/>
      </xdr:spPr>
    </xdr:pic>
    <xdr:clientData/>
  </xdr:twoCellAnchor>
  <xdr:twoCellAnchor>
    <xdr:from>
      <xdr:col>10</xdr:col>
      <xdr:colOff>743763</xdr:colOff>
      <xdr:row>58</xdr:row>
      <xdr:rowOff>231539</xdr:rowOff>
    </xdr:from>
    <xdr:to>
      <xdr:col>10</xdr:col>
      <xdr:colOff>1116102</xdr:colOff>
      <xdr:row>58</xdr:row>
      <xdr:rowOff>886855</xdr:rowOff>
    </xdr:to>
    <xdr:pic>
      <xdr:nvPicPr>
        <xdr:cNvPr id="34" name="Picture 8" descr="\\Mosnt05\user\Sales\Маркетинг\Визуализации_продуктов\ВИЗУАЛИЗАЦИИ\VERY SMALL 30-50 kb\Paclan\MOP\Small size_30-50 kb_MOP\421120_mop_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9638" y="57179133"/>
          <a:ext cx="372339" cy="655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440532</xdr:colOff>
      <xdr:row>62</xdr:row>
      <xdr:rowOff>83343</xdr:rowOff>
    </xdr:from>
    <xdr:to>
      <xdr:col>10</xdr:col>
      <xdr:colOff>1406940</xdr:colOff>
      <xdr:row>62</xdr:row>
      <xdr:rowOff>904875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70" y="2905124"/>
          <a:ext cx="966408" cy="821532"/>
        </a:xfrm>
        <a:prstGeom prst="rect">
          <a:avLst/>
        </a:prstGeom>
      </xdr:spPr>
    </xdr:pic>
    <xdr:clientData/>
  </xdr:twoCellAnchor>
  <xdr:twoCellAnchor>
    <xdr:from>
      <xdr:col>10</xdr:col>
      <xdr:colOff>551657</xdr:colOff>
      <xdr:row>5</xdr:row>
      <xdr:rowOff>196483</xdr:rowOff>
    </xdr:from>
    <xdr:to>
      <xdr:col>10</xdr:col>
      <xdr:colOff>1124854</xdr:colOff>
      <xdr:row>5</xdr:row>
      <xdr:rowOff>861218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095" y="3982671"/>
          <a:ext cx="573197" cy="664735"/>
        </a:xfrm>
        <a:prstGeom prst="rect">
          <a:avLst/>
        </a:prstGeom>
      </xdr:spPr>
    </xdr:pic>
    <xdr:clientData/>
  </xdr:twoCellAnchor>
  <xdr:twoCellAnchor>
    <xdr:from>
      <xdr:col>10</xdr:col>
      <xdr:colOff>472898</xdr:colOff>
      <xdr:row>8</xdr:row>
      <xdr:rowOff>81074</xdr:rowOff>
    </xdr:from>
    <xdr:to>
      <xdr:col>10</xdr:col>
      <xdr:colOff>1195726</xdr:colOff>
      <xdr:row>8</xdr:row>
      <xdr:rowOff>922569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2336" y="6760480"/>
          <a:ext cx="722828" cy="841495"/>
        </a:xfrm>
        <a:prstGeom prst="rect">
          <a:avLst/>
        </a:prstGeom>
      </xdr:spPr>
    </xdr:pic>
    <xdr:clientData/>
  </xdr:twoCellAnchor>
  <xdr:twoCellAnchor>
    <xdr:from>
      <xdr:col>10</xdr:col>
      <xdr:colOff>547413</xdr:colOff>
      <xdr:row>6</xdr:row>
      <xdr:rowOff>126433</xdr:rowOff>
    </xdr:from>
    <xdr:to>
      <xdr:col>10</xdr:col>
      <xdr:colOff>1121255</xdr:colOff>
      <xdr:row>6</xdr:row>
      <xdr:rowOff>797719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6851" y="4877027"/>
          <a:ext cx="573842" cy="671286"/>
        </a:xfrm>
        <a:prstGeom prst="rect">
          <a:avLst/>
        </a:prstGeom>
      </xdr:spPr>
    </xdr:pic>
    <xdr:clientData/>
  </xdr:twoCellAnchor>
  <xdr:twoCellAnchor>
    <xdr:from>
      <xdr:col>10</xdr:col>
      <xdr:colOff>470013</xdr:colOff>
      <xdr:row>7</xdr:row>
      <xdr:rowOff>52492</xdr:rowOff>
    </xdr:from>
    <xdr:to>
      <xdr:col>10</xdr:col>
      <xdr:colOff>1200263</xdr:colOff>
      <xdr:row>7</xdr:row>
      <xdr:rowOff>892968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9451" y="5767492"/>
          <a:ext cx="730250" cy="840476"/>
        </a:xfrm>
        <a:prstGeom prst="rect">
          <a:avLst/>
        </a:prstGeom>
      </xdr:spPr>
    </xdr:pic>
    <xdr:clientData/>
  </xdr:twoCellAnchor>
  <xdr:twoCellAnchor>
    <xdr:from>
      <xdr:col>10</xdr:col>
      <xdr:colOff>676953</xdr:colOff>
      <xdr:row>22</xdr:row>
      <xdr:rowOff>76539</xdr:rowOff>
    </xdr:from>
    <xdr:to>
      <xdr:col>10</xdr:col>
      <xdr:colOff>1238248</xdr:colOff>
      <xdr:row>22</xdr:row>
      <xdr:rowOff>692629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828" y="32949695"/>
          <a:ext cx="561295" cy="616090"/>
        </a:xfrm>
        <a:prstGeom prst="rect">
          <a:avLst/>
        </a:prstGeom>
      </xdr:spPr>
    </xdr:pic>
    <xdr:clientData/>
  </xdr:twoCellAnchor>
  <xdr:twoCellAnchor>
    <xdr:from>
      <xdr:col>10</xdr:col>
      <xdr:colOff>116682</xdr:colOff>
      <xdr:row>34</xdr:row>
      <xdr:rowOff>119062</xdr:rowOff>
    </xdr:from>
    <xdr:to>
      <xdr:col>10</xdr:col>
      <xdr:colOff>869157</xdr:colOff>
      <xdr:row>34</xdr:row>
      <xdr:rowOff>786263</xdr:rowOff>
    </xdr:to>
    <xdr:pic>
      <xdr:nvPicPr>
        <xdr:cNvPr id="53" name="Picture 13" descr="Buds Premium 200_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6120" y="22228968"/>
          <a:ext cx="752475" cy="66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52388</xdr:colOff>
      <xdr:row>34</xdr:row>
      <xdr:rowOff>78580</xdr:rowOff>
    </xdr:from>
    <xdr:to>
      <xdr:col>10</xdr:col>
      <xdr:colOff>919163</xdr:colOff>
      <xdr:row>34</xdr:row>
      <xdr:rowOff>839222</xdr:rowOff>
    </xdr:to>
    <xdr:pic>
      <xdr:nvPicPr>
        <xdr:cNvPr id="54" name="Picture 14" descr="Buds Premium 300_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6" y="23152893"/>
          <a:ext cx="866775" cy="760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973931</xdr:colOff>
      <xdr:row>34</xdr:row>
      <xdr:rowOff>114300</xdr:rowOff>
    </xdr:from>
    <xdr:to>
      <xdr:col>10</xdr:col>
      <xdr:colOff>1678781</xdr:colOff>
      <xdr:row>34</xdr:row>
      <xdr:rowOff>771525</xdr:rowOff>
    </xdr:to>
    <xdr:pic>
      <xdr:nvPicPr>
        <xdr:cNvPr id="55" name="Рисунок 7995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3369" y="22224206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966788</xdr:colOff>
      <xdr:row>34</xdr:row>
      <xdr:rowOff>66676</xdr:rowOff>
    </xdr:from>
    <xdr:to>
      <xdr:col>10</xdr:col>
      <xdr:colOff>1762125</xdr:colOff>
      <xdr:row>34</xdr:row>
      <xdr:rowOff>798020</xdr:rowOff>
    </xdr:to>
    <xdr:pic>
      <xdr:nvPicPr>
        <xdr:cNvPr id="56" name="Рисунок 7995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6226" y="23140989"/>
          <a:ext cx="795337" cy="731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476250</xdr:colOff>
      <xdr:row>26</xdr:row>
      <xdr:rowOff>137771</xdr:rowOff>
    </xdr:from>
    <xdr:to>
      <xdr:col>10</xdr:col>
      <xdr:colOff>1152525</xdr:colOff>
      <xdr:row>26</xdr:row>
      <xdr:rowOff>890246</xdr:rowOff>
    </xdr:to>
    <xdr:pic>
      <xdr:nvPicPr>
        <xdr:cNvPr id="51" name="Рисунок 315" descr="12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2125" y="12413115"/>
          <a:ext cx="676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357187</xdr:colOff>
      <xdr:row>60</xdr:row>
      <xdr:rowOff>154781</xdr:rowOff>
    </xdr:from>
    <xdr:to>
      <xdr:col>10</xdr:col>
      <xdr:colOff>1503334</xdr:colOff>
      <xdr:row>60</xdr:row>
      <xdr:rowOff>807110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073062" y="29313187"/>
          <a:ext cx="1146147" cy="652329"/>
        </a:xfrm>
        <a:prstGeom prst="rect">
          <a:avLst/>
        </a:prstGeom>
      </xdr:spPr>
    </xdr:pic>
    <xdr:clientData/>
  </xdr:twoCellAnchor>
  <xdr:twoCellAnchor>
    <xdr:from>
      <xdr:col>10</xdr:col>
      <xdr:colOff>250031</xdr:colOff>
      <xdr:row>37</xdr:row>
      <xdr:rowOff>192541</xdr:rowOff>
    </xdr:from>
    <xdr:to>
      <xdr:col>10</xdr:col>
      <xdr:colOff>1593056</xdr:colOff>
      <xdr:row>37</xdr:row>
      <xdr:rowOff>716416</xdr:rowOff>
    </xdr:to>
    <xdr:pic>
      <xdr:nvPicPr>
        <xdr:cNvPr id="61" name="Рисунок 7995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628843">
          <a:off x="13375481" y="27488810"/>
          <a:ext cx="5238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516731</xdr:colOff>
      <xdr:row>38</xdr:row>
      <xdr:rowOff>212612</xdr:rowOff>
    </xdr:from>
    <xdr:to>
      <xdr:col>10</xdr:col>
      <xdr:colOff>1421606</xdr:colOff>
      <xdr:row>38</xdr:row>
      <xdr:rowOff>717437</xdr:rowOff>
    </xdr:to>
    <xdr:pic>
      <xdr:nvPicPr>
        <xdr:cNvPr id="63" name="Рисунок 7995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151783">
          <a:off x="13432631" y="28682837"/>
          <a:ext cx="504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304800</xdr:colOff>
      <xdr:row>36</xdr:row>
      <xdr:rowOff>193902</xdr:rowOff>
    </xdr:from>
    <xdr:to>
      <xdr:col>10</xdr:col>
      <xdr:colOff>1457325</xdr:colOff>
      <xdr:row>36</xdr:row>
      <xdr:rowOff>670152</xdr:rowOff>
    </xdr:to>
    <xdr:pic>
      <xdr:nvPicPr>
        <xdr:cNvPr id="64" name="Рисунок 7995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675539">
          <a:off x="13358813" y="26597202"/>
          <a:ext cx="4762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390525</xdr:colOff>
      <xdr:row>35</xdr:row>
      <xdr:rowOff>202407</xdr:rowOff>
    </xdr:from>
    <xdr:to>
      <xdr:col>10</xdr:col>
      <xdr:colOff>1400175</xdr:colOff>
      <xdr:row>35</xdr:row>
      <xdr:rowOff>669132</xdr:rowOff>
    </xdr:to>
    <xdr:pic>
      <xdr:nvPicPr>
        <xdr:cNvPr id="65" name="Рисунок 7995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703346">
          <a:off x="13377862" y="25707976"/>
          <a:ext cx="4667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392905</xdr:colOff>
      <xdr:row>10</xdr:row>
      <xdr:rowOff>35584</xdr:rowOff>
    </xdr:from>
    <xdr:to>
      <xdr:col>10</xdr:col>
      <xdr:colOff>1369218</xdr:colOff>
      <xdr:row>11</xdr:row>
      <xdr:rowOff>40413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8780" y="11537022"/>
          <a:ext cx="976313" cy="838267"/>
        </a:xfrm>
        <a:prstGeom prst="rect">
          <a:avLst/>
        </a:prstGeom>
      </xdr:spPr>
    </xdr:pic>
    <xdr:clientData/>
  </xdr:twoCellAnchor>
  <xdr:twoCellAnchor editAs="oneCell">
    <xdr:from>
      <xdr:col>10</xdr:col>
      <xdr:colOff>642937</xdr:colOff>
      <xdr:row>55</xdr:row>
      <xdr:rowOff>26608</xdr:rowOff>
    </xdr:from>
    <xdr:to>
      <xdr:col>10</xdr:col>
      <xdr:colOff>1154906</xdr:colOff>
      <xdr:row>55</xdr:row>
      <xdr:rowOff>927318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8812" y="12492452"/>
          <a:ext cx="511969" cy="90071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762001</xdr:colOff>
      <xdr:row>56</xdr:row>
      <xdr:rowOff>47624</xdr:rowOff>
    </xdr:from>
    <xdr:to>
      <xdr:col>10</xdr:col>
      <xdr:colOff>947017</xdr:colOff>
      <xdr:row>56</xdr:row>
      <xdr:rowOff>928688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7876" y="13477874"/>
          <a:ext cx="185016" cy="881064"/>
        </a:xfrm>
        <a:prstGeom prst="rect">
          <a:avLst/>
        </a:prstGeom>
      </xdr:spPr>
    </xdr:pic>
    <xdr:clientData/>
  </xdr:twoCellAnchor>
  <xdr:twoCellAnchor editAs="oneCell">
    <xdr:from>
      <xdr:col>10</xdr:col>
      <xdr:colOff>642937</xdr:colOff>
      <xdr:row>57</xdr:row>
      <xdr:rowOff>47626</xdr:rowOff>
    </xdr:from>
    <xdr:to>
      <xdr:col>10</xdr:col>
      <xdr:colOff>1059656</xdr:colOff>
      <xdr:row>57</xdr:row>
      <xdr:rowOff>819450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8812" y="14442282"/>
          <a:ext cx="416719" cy="771824"/>
        </a:xfrm>
        <a:prstGeom prst="rect">
          <a:avLst/>
        </a:prstGeom>
      </xdr:spPr>
    </xdr:pic>
    <xdr:clientData/>
  </xdr:twoCellAnchor>
  <xdr:twoCellAnchor editAs="oneCell">
    <xdr:from>
      <xdr:col>10</xdr:col>
      <xdr:colOff>369094</xdr:colOff>
      <xdr:row>63</xdr:row>
      <xdr:rowOff>32212</xdr:rowOff>
    </xdr:from>
    <xdr:to>
      <xdr:col>10</xdr:col>
      <xdr:colOff>1238250</xdr:colOff>
      <xdr:row>63</xdr:row>
      <xdr:rowOff>890588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4969" y="15391275"/>
          <a:ext cx="869156" cy="858376"/>
        </a:xfrm>
        <a:prstGeom prst="rect">
          <a:avLst/>
        </a:prstGeom>
      </xdr:spPr>
    </xdr:pic>
    <xdr:clientData/>
  </xdr:twoCellAnchor>
  <xdr:twoCellAnchor editAs="oneCell">
    <xdr:from>
      <xdr:col>10</xdr:col>
      <xdr:colOff>73088</xdr:colOff>
      <xdr:row>64</xdr:row>
      <xdr:rowOff>333376</xdr:rowOff>
    </xdr:from>
    <xdr:to>
      <xdr:col>10</xdr:col>
      <xdr:colOff>1595438</xdr:colOff>
      <xdr:row>64</xdr:row>
      <xdr:rowOff>562213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63" y="16656845"/>
          <a:ext cx="1522350" cy="228837"/>
        </a:xfrm>
        <a:prstGeom prst="rect">
          <a:avLst/>
        </a:prstGeom>
      </xdr:spPr>
    </xdr:pic>
    <xdr:clientData/>
  </xdr:twoCellAnchor>
  <xdr:twoCellAnchor editAs="oneCell">
    <xdr:from>
      <xdr:col>10</xdr:col>
      <xdr:colOff>559594</xdr:colOff>
      <xdr:row>50</xdr:row>
      <xdr:rowOff>0</xdr:rowOff>
    </xdr:from>
    <xdr:to>
      <xdr:col>10</xdr:col>
      <xdr:colOff>1369694</xdr:colOff>
      <xdr:row>50</xdr:row>
      <xdr:rowOff>857249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5469" y="17347407"/>
          <a:ext cx="810100" cy="857249"/>
        </a:xfrm>
        <a:prstGeom prst="rect">
          <a:avLst/>
        </a:prstGeom>
      </xdr:spPr>
    </xdr:pic>
    <xdr:clientData/>
  </xdr:twoCellAnchor>
  <xdr:twoCellAnchor editAs="oneCell">
    <xdr:from>
      <xdr:col>10</xdr:col>
      <xdr:colOff>404811</xdr:colOff>
      <xdr:row>68</xdr:row>
      <xdr:rowOff>0</xdr:rowOff>
    </xdr:from>
    <xdr:to>
      <xdr:col>10</xdr:col>
      <xdr:colOff>1503283</xdr:colOff>
      <xdr:row>68</xdr:row>
      <xdr:rowOff>623889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686" y="66127312"/>
          <a:ext cx="1098472" cy="623889"/>
        </a:xfrm>
        <a:prstGeom prst="rect">
          <a:avLst/>
        </a:prstGeom>
      </xdr:spPr>
    </xdr:pic>
    <xdr:clientData/>
  </xdr:twoCellAnchor>
  <xdr:twoCellAnchor>
    <xdr:from>
      <xdr:col>10</xdr:col>
      <xdr:colOff>464344</xdr:colOff>
      <xdr:row>12</xdr:row>
      <xdr:rowOff>47625</xdr:rowOff>
    </xdr:from>
    <xdr:to>
      <xdr:col>10</xdr:col>
      <xdr:colOff>1159669</xdr:colOff>
      <xdr:row>12</xdr:row>
      <xdr:rowOff>828675</xdr:rowOff>
    </xdr:to>
    <xdr:pic>
      <xdr:nvPicPr>
        <xdr:cNvPr id="42" name="Рисунок 333" descr="Без-имени-5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0219" y="9620250"/>
          <a:ext cx="6953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464344</xdr:colOff>
      <xdr:row>13</xdr:row>
      <xdr:rowOff>61284</xdr:rowOff>
    </xdr:from>
    <xdr:to>
      <xdr:col>10</xdr:col>
      <xdr:colOff>1140619</xdr:colOff>
      <xdr:row>13</xdr:row>
      <xdr:rowOff>957263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0219" y="11562722"/>
          <a:ext cx="676275" cy="895979"/>
        </a:xfrm>
        <a:prstGeom prst="rect">
          <a:avLst/>
        </a:prstGeom>
      </xdr:spPr>
    </xdr:pic>
    <xdr:clientData/>
  </xdr:twoCellAnchor>
  <xdr:twoCellAnchor editAs="oneCell">
    <xdr:from>
      <xdr:col>10</xdr:col>
      <xdr:colOff>535783</xdr:colOff>
      <xdr:row>14</xdr:row>
      <xdr:rowOff>0</xdr:rowOff>
    </xdr:from>
    <xdr:to>
      <xdr:col>10</xdr:col>
      <xdr:colOff>1166968</xdr:colOff>
      <xdr:row>14</xdr:row>
      <xdr:rowOff>892970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1658" y="12477749"/>
          <a:ext cx="631185" cy="89297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53</xdr:row>
      <xdr:rowOff>166687</xdr:rowOff>
    </xdr:from>
    <xdr:to>
      <xdr:col>10</xdr:col>
      <xdr:colOff>1357312</xdr:colOff>
      <xdr:row>53</xdr:row>
      <xdr:rowOff>825450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5" y="15525750"/>
          <a:ext cx="881062" cy="658763"/>
        </a:xfrm>
        <a:prstGeom prst="rect">
          <a:avLst/>
        </a:prstGeom>
      </xdr:spPr>
    </xdr:pic>
    <xdr:clientData/>
  </xdr:twoCellAnchor>
  <xdr:twoCellAnchor editAs="oneCell">
    <xdr:from>
      <xdr:col>10</xdr:col>
      <xdr:colOff>154782</xdr:colOff>
      <xdr:row>54</xdr:row>
      <xdr:rowOff>500063</xdr:rowOff>
    </xdr:from>
    <xdr:to>
      <xdr:col>10</xdr:col>
      <xdr:colOff>1729233</xdr:colOff>
      <xdr:row>54</xdr:row>
      <xdr:rowOff>583407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0657" y="16823532"/>
          <a:ext cx="1574451" cy="83344"/>
        </a:xfrm>
        <a:prstGeom prst="rect">
          <a:avLst/>
        </a:prstGeom>
      </xdr:spPr>
    </xdr:pic>
    <xdr:clientData/>
  </xdr:twoCellAnchor>
  <xdr:twoCellAnchor editAs="oneCell">
    <xdr:from>
      <xdr:col>10</xdr:col>
      <xdr:colOff>535781</xdr:colOff>
      <xdr:row>49</xdr:row>
      <xdr:rowOff>71436</xdr:rowOff>
    </xdr:from>
    <xdr:to>
      <xdr:col>10</xdr:col>
      <xdr:colOff>1272756</xdr:colOff>
      <xdr:row>49</xdr:row>
      <xdr:rowOff>940593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1656" y="17359311"/>
          <a:ext cx="736975" cy="869157"/>
        </a:xfrm>
        <a:prstGeom prst="rect">
          <a:avLst/>
        </a:prstGeom>
      </xdr:spPr>
    </xdr:pic>
    <xdr:clientData/>
  </xdr:twoCellAnchor>
  <xdr:twoCellAnchor editAs="oneCell">
    <xdr:from>
      <xdr:col>10</xdr:col>
      <xdr:colOff>607219</xdr:colOff>
      <xdr:row>66</xdr:row>
      <xdr:rowOff>71437</xdr:rowOff>
    </xdr:from>
    <xdr:to>
      <xdr:col>10</xdr:col>
      <xdr:colOff>1256568</xdr:colOff>
      <xdr:row>66</xdr:row>
      <xdr:rowOff>773906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3094" y="19288125"/>
          <a:ext cx="649349" cy="702469"/>
        </a:xfrm>
        <a:prstGeom prst="rect">
          <a:avLst/>
        </a:prstGeom>
      </xdr:spPr>
    </xdr:pic>
    <xdr:clientData/>
  </xdr:twoCellAnchor>
  <xdr:twoCellAnchor editAs="oneCell">
    <xdr:from>
      <xdr:col>10</xdr:col>
      <xdr:colOff>559595</xdr:colOff>
      <xdr:row>24</xdr:row>
      <xdr:rowOff>107154</xdr:rowOff>
    </xdr:from>
    <xdr:to>
      <xdr:col>10</xdr:col>
      <xdr:colOff>967757</xdr:colOff>
      <xdr:row>24</xdr:row>
      <xdr:rowOff>1052511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5470" y="24217310"/>
          <a:ext cx="408162" cy="945357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714376</xdr:colOff>
      <xdr:row>25</xdr:row>
      <xdr:rowOff>35718</xdr:rowOff>
    </xdr:from>
    <xdr:to>
      <xdr:col>10</xdr:col>
      <xdr:colOff>1095376</xdr:colOff>
      <xdr:row>25</xdr:row>
      <xdr:rowOff>869614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1" y="21181218"/>
          <a:ext cx="381000" cy="833896"/>
        </a:xfrm>
        <a:prstGeom prst="rect">
          <a:avLst/>
        </a:prstGeom>
      </xdr:spPr>
    </xdr:pic>
    <xdr:clientData/>
  </xdr:twoCellAnchor>
  <xdr:twoCellAnchor editAs="oneCell">
    <xdr:from>
      <xdr:col>10</xdr:col>
      <xdr:colOff>607217</xdr:colOff>
      <xdr:row>31</xdr:row>
      <xdr:rowOff>23811</xdr:rowOff>
    </xdr:from>
    <xdr:to>
      <xdr:col>10</xdr:col>
      <xdr:colOff>1131092</xdr:colOff>
      <xdr:row>31</xdr:row>
      <xdr:rowOff>919374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3092" y="13454061"/>
          <a:ext cx="523875" cy="895563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32</xdr:row>
      <xdr:rowOff>59532</xdr:rowOff>
    </xdr:from>
    <xdr:to>
      <xdr:col>10</xdr:col>
      <xdr:colOff>1095375</xdr:colOff>
      <xdr:row>32</xdr:row>
      <xdr:rowOff>955095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375" y="14454188"/>
          <a:ext cx="523875" cy="895563"/>
        </a:xfrm>
        <a:prstGeom prst="rect">
          <a:avLst/>
        </a:prstGeom>
      </xdr:spPr>
    </xdr:pic>
    <xdr:clientData/>
  </xdr:twoCellAnchor>
  <xdr:twoCellAnchor>
    <xdr:from>
      <xdr:col>10</xdr:col>
      <xdr:colOff>509521</xdr:colOff>
      <xdr:row>14</xdr:row>
      <xdr:rowOff>108857</xdr:rowOff>
    </xdr:from>
    <xdr:to>
      <xdr:col>10</xdr:col>
      <xdr:colOff>1236349</xdr:colOff>
      <xdr:row>14</xdr:row>
      <xdr:rowOff>798286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6571" y="180426632"/>
          <a:ext cx="726828" cy="689429"/>
        </a:xfrm>
        <a:prstGeom prst="rect">
          <a:avLst/>
        </a:prstGeom>
      </xdr:spPr>
    </xdr:pic>
    <xdr:clientData/>
  </xdr:twoCellAnchor>
  <xdr:twoCellAnchor>
    <xdr:from>
      <xdr:col>10</xdr:col>
      <xdr:colOff>544605</xdr:colOff>
      <xdr:row>15</xdr:row>
      <xdr:rowOff>63499</xdr:rowOff>
    </xdr:from>
    <xdr:to>
      <xdr:col>10</xdr:col>
      <xdr:colOff>1260928</xdr:colOff>
      <xdr:row>15</xdr:row>
      <xdr:rowOff>742964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1655" y="181267099"/>
          <a:ext cx="716323" cy="679465"/>
        </a:xfrm>
        <a:prstGeom prst="rect">
          <a:avLst/>
        </a:prstGeom>
      </xdr:spPr>
    </xdr:pic>
    <xdr:clientData/>
  </xdr:twoCellAnchor>
  <xdr:twoCellAnchor>
    <xdr:from>
      <xdr:col>10</xdr:col>
      <xdr:colOff>583747</xdr:colOff>
      <xdr:row>16</xdr:row>
      <xdr:rowOff>104033</xdr:rowOff>
    </xdr:from>
    <xdr:to>
      <xdr:col>10</xdr:col>
      <xdr:colOff>1317172</xdr:colOff>
      <xdr:row>16</xdr:row>
      <xdr:rowOff>806283</xdr:rowOff>
    </xdr:to>
    <xdr:pic>
      <xdr:nvPicPr>
        <xdr:cNvPr id="60" name="Рисунок 33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80797" y="183079283"/>
          <a:ext cx="733425" cy="70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612321</xdr:colOff>
      <xdr:row>17</xdr:row>
      <xdr:rowOff>122464</xdr:rowOff>
    </xdr:from>
    <xdr:to>
      <xdr:col>10</xdr:col>
      <xdr:colOff>1356177</xdr:colOff>
      <xdr:row>17</xdr:row>
      <xdr:rowOff>830542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9371" y="185755189"/>
          <a:ext cx="743856" cy="708078"/>
        </a:xfrm>
        <a:prstGeom prst="rect">
          <a:avLst/>
        </a:prstGeom>
      </xdr:spPr>
    </xdr:pic>
    <xdr:clientData/>
  </xdr:twoCellAnchor>
  <xdr:twoCellAnchor editAs="oneCell">
    <xdr:from>
      <xdr:col>10</xdr:col>
      <xdr:colOff>524080</xdr:colOff>
      <xdr:row>11</xdr:row>
      <xdr:rowOff>43847</xdr:rowOff>
    </xdr:from>
    <xdr:to>
      <xdr:col>10</xdr:col>
      <xdr:colOff>1059658</xdr:colOff>
      <xdr:row>11</xdr:row>
      <xdr:rowOff>706816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955" y="9425972"/>
          <a:ext cx="535578" cy="662969"/>
        </a:xfrm>
        <a:prstGeom prst="rect">
          <a:avLst/>
        </a:prstGeom>
      </xdr:spPr>
    </xdr:pic>
    <xdr:clientData/>
  </xdr:twoCellAnchor>
  <xdr:twoCellAnchor>
    <xdr:from>
      <xdr:col>10</xdr:col>
      <xdr:colOff>628650</xdr:colOff>
      <xdr:row>20</xdr:row>
      <xdr:rowOff>47625</xdr:rowOff>
    </xdr:from>
    <xdr:to>
      <xdr:col>10</xdr:col>
      <xdr:colOff>1333500</xdr:colOff>
      <xdr:row>20</xdr:row>
      <xdr:rowOff>762000</xdr:rowOff>
    </xdr:to>
    <xdr:pic>
      <xdr:nvPicPr>
        <xdr:cNvPr id="67" name="Рисунок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5700" y="166992300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647700</xdr:colOff>
      <xdr:row>21</xdr:row>
      <xdr:rowOff>76200</xdr:rowOff>
    </xdr:from>
    <xdr:to>
      <xdr:col>10</xdr:col>
      <xdr:colOff>1371600</xdr:colOff>
      <xdr:row>21</xdr:row>
      <xdr:rowOff>819150</xdr:rowOff>
    </xdr:to>
    <xdr:pic>
      <xdr:nvPicPr>
        <xdr:cNvPr id="68" name="Рисунок 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0" y="167906700"/>
          <a:ext cx="723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616403</xdr:colOff>
      <xdr:row>28</xdr:row>
      <xdr:rowOff>38100</xdr:rowOff>
    </xdr:from>
    <xdr:to>
      <xdr:col>10</xdr:col>
      <xdr:colOff>959303</xdr:colOff>
      <xdr:row>28</xdr:row>
      <xdr:rowOff>819150</xdr:rowOff>
    </xdr:to>
    <xdr:pic>
      <xdr:nvPicPr>
        <xdr:cNvPr id="69" name="Рисунок 319" descr="Без имени-3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3453" y="178584225"/>
          <a:ext cx="3429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693964</xdr:colOff>
      <xdr:row>29</xdr:row>
      <xdr:rowOff>40822</xdr:rowOff>
    </xdr:from>
    <xdr:to>
      <xdr:col>10</xdr:col>
      <xdr:colOff>1141639</xdr:colOff>
      <xdr:row>29</xdr:row>
      <xdr:rowOff>873124</xdr:rowOff>
    </xdr:to>
    <xdr:pic>
      <xdr:nvPicPr>
        <xdr:cNvPr id="70" name="Рисунок 317" descr="Без-имени-1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91014" y="180358597"/>
          <a:ext cx="447675" cy="832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390074</xdr:colOff>
      <xdr:row>43</xdr:row>
      <xdr:rowOff>126999</xdr:rowOff>
    </xdr:from>
    <xdr:to>
      <xdr:col>10</xdr:col>
      <xdr:colOff>1649490</xdr:colOff>
      <xdr:row>43</xdr:row>
      <xdr:rowOff>752928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7124" y="58962924"/>
          <a:ext cx="1259416" cy="625929"/>
        </a:xfrm>
        <a:prstGeom prst="rect">
          <a:avLst/>
        </a:prstGeom>
      </xdr:spPr>
    </xdr:pic>
    <xdr:clientData/>
  </xdr:twoCellAnchor>
  <xdr:twoCellAnchor>
    <xdr:from>
      <xdr:col>10</xdr:col>
      <xdr:colOff>601909</xdr:colOff>
      <xdr:row>42</xdr:row>
      <xdr:rowOff>9069</xdr:rowOff>
    </xdr:from>
    <xdr:to>
      <xdr:col>10</xdr:col>
      <xdr:colOff>1451428</xdr:colOff>
      <xdr:row>42</xdr:row>
      <xdr:rowOff>870087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8959" y="57959169"/>
          <a:ext cx="849519" cy="861018"/>
        </a:xfrm>
        <a:prstGeom prst="rect">
          <a:avLst/>
        </a:prstGeom>
      </xdr:spPr>
    </xdr:pic>
    <xdr:clientData/>
  </xdr:twoCellAnchor>
  <xdr:twoCellAnchor>
    <xdr:from>
      <xdr:col>10</xdr:col>
      <xdr:colOff>508000</xdr:colOff>
      <xdr:row>40</xdr:row>
      <xdr:rowOff>36285</xdr:rowOff>
    </xdr:from>
    <xdr:to>
      <xdr:col>10</xdr:col>
      <xdr:colOff>1369785</xdr:colOff>
      <xdr:row>40</xdr:row>
      <xdr:rowOff>774958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5050" y="56214735"/>
          <a:ext cx="861785" cy="738673"/>
        </a:xfrm>
        <a:prstGeom prst="rect">
          <a:avLst/>
        </a:prstGeom>
      </xdr:spPr>
    </xdr:pic>
    <xdr:clientData/>
  </xdr:twoCellAnchor>
  <xdr:twoCellAnchor>
    <xdr:from>
      <xdr:col>10</xdr:col>
      <xdr:colOff>410169</xdr:colOff>
      <xdr:row>44</xdr:row>
      <xdr:rowOff>154213</xdr:rowOff>
    </xdr:from>
    <xdr:to>
      <xdr:col>10</xdr:col>
      <xdr:colOff>1596573</xdr:colOff>
      <xdr:row>44</xdr:row>
      <xdr:rowOff>743856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7219" y="59875963"/>
          <a:ext cx="1186404" cy="589643"/>
        </a:xfrm>
        <a:prstGeom prst="rect">
          <a:avLst/>
        </a:prstGeom>
      </xdr:spPr>
    </xdr:pic>
    <xdr:clientData/>
  </xdr:twoCellAnchor>
  <xdr:twoCellAnchor>
    <xdr:from>
      <xdr:col>10</xdr:col>
      <xdr:colOff>571501</xdr:colOff>
      <xdr:row>41</xdr:row>
      <xdr:rowOff>90715</xdr:rowOff>
    </xdr:from>
    <xdr:to>
      <xdr:col>10</xdr:col>
      <xdr:colOff>1469247</xdr:colOff>
      <xdr:row>41</xdr:row>
      <xdr:rowOff>816429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8551" y="57154990"/>
          <a:ext cx="897746" cy="725714"/>
        </a:xfrm>
        <a:prstGeom prst="rect">
          <a:avLst/>
        </a:prstGeom>
      </xdr:spPr>
    </xdr:pic>
    <xdr:clientData/>
  </xdr:twoCellAnchor>
  <xdr:twoCellAnchor>
    <xdr:from>
      <xdr:col>10</xdr:col>
      <xdr:colOff>762000</xdr:colOff>
      <xdr:row>46</xdr:row>
      <xdr:rowOff>38100</xdr:rowOff>
    </xdr:from>
    <xdr:to>
      <xdr:col>10</xdr:col>
      <xdr:colOff>1057275</xdr:colOff>
      <xdr:row>46</xdr:row>
      <xdr:rowOff>800100</xdr:rowOff>
    </xdr:to>
    <xdr:pic>
      <xdr:nvPicPr>
        <xdr:cNvPr id="76" name="Рисунок 7995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9050" y="184785000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790575</xdr:colOff>
      <xdr:row>47</xdr:row>
      <xdr:rowOff>66675</xdr:rowOff>
    </xdr:from>
    <xdr:to>
      <xdr:col>10</xdr:col>
      <xdr:colOff>1085850</xdr:colOff>
      <xdr:row>47</xdr:row>
      <xdr:rowOff>809625</xdr:rowOff>
    </xdr:to>
    <xdr:pic>
      <xdr:nvPicPr>
        <xdr:cNvPr id="77" name="Рисунок 7996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87625" y="183041925"/>
          <a:ext cx="295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619125</xdr:colOff>
      <xdr:row>50</xdr:row>
      <xdr:rowOff>66675</xdr:rowOff>
    </xdr:from>
    <xdr:to>
      <xdr:col>10</xdr:col>
      <xdr:colOff>1171575</xdr:colOff>
      <xdr:row>50</xdr:row>
      <xdr:rowOff>752475</xdr:rowOff>
    </xdr:to>
    <xdr:pic>
      <xdr:nvPicPr>
        <xdr:cNvPr id="78" name="Рисунок 364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6175" y="204396975"/>
          <a:ext cx="552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32"/>
  <sheetViews>
    <sheetView showZeros="0" tabSelected="1" view="pageBreakPreview" topLeftCell="A128" zoomScale="70" zoomScaleNormal="80" zoomScaleSheetLayoutView="70" zoomScalePageLayoutView="25" workbookViewId="0">
      <selection activeCell="K131" sqref="K131"/>
    </sheetView>
  </sheetViews>
  <sheetFormatPr defaultColWidth="9.140625" defaultRowHeight="12.75"/>
  <cols>
    <col min="1" max="1" width="10.7109375" style="34" bestFit="1" customWidth="1"/>
    <col min="2" max="2" width="19.42578125" style="32" customWidth="1"/>
    <col min="3" max="3" width="13" style="33" customWidth="1"/>
    <col min="4" max="4" width="71.42578125" style="35" customWidth="1"/>
    <col min="5" max="5" width="21.140625" style="98" customWidth="1"/>
    <col min="6" max="6" width="22.140625" style="104" customWidth="1"/>
    <col min="7" max="7" width="13.140625" style="35" customWidth="1"/>
    <col min="8" max="8" width="12.85546875" style="36" customWidth="1"/>
    <col min="9" max="9" width="9.42578125" style="36" customWidth="1"/>
    <col min="10" max="10" width="12.5703125" style="36" customWidth="1"/>
    <col min="11" max="11" width="11.5703125" style="36" customWidth="1"/>
    <col min="12" max="12" width="27.42578125" style="36" customWidth="1"/>
    <col min="13" max="13" width="9" style="38" customWidth="1"/>
    <col min="14" max="16384" width="9.140625" style="38"/>
  </cols>
  <sheetData>
    <row r="1" spans="1:13" s="26" customFormat="1" ht="82.5" customHeight="1">
      <c r="A1" s="117" t="s">
        <v>367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</row>
    <row r="2" spans="1:13" s="26" customFormat="1" ht="15">
      <c r="A2" s="119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</row>
    <row r="3" spans="1:13" s="26" customFormat="1" ht="15.75" thickBot="1">
      <c r="A3" s="121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</row>
    <row r="4" spans="1:13" s="27" customFormat="1" ht="75.75" customHeight="1" thickBot="1">
      <c r="A4" s="56" t="s">
        <v>0</v>
      </c>
      <c r="B4" s="57" t="s">
        <v>21</v>
      </c>
      <c r="C4" s="94" t="s">
        <v>283</v>
      </c>
      <c r="D4" s="57" t="s">
        <v>5</v>
      </c>
      <c r="E4" s="57" t="s">
        <v>288</v>
      </c>
      <c r="F4" s="99" t="s">
        <v>290</v>
      </c>
      <c r="G4" s="57" t="s">
        <v>208</v>
      </c>
      <c r="H4" s="57" t="s">
        <v>4</v>
      </c>
      <c r="I4" s="57" t="s">
        <v>17</v>
      </c>
      <c r="J4" s="57"/>
      <c r="K4" s="96" t="s">
        <v>366</v>
      </c>
      <c r="L4" s="57" t="s">
        <v>36</v>
      </c>
    </row>
    <row r="5" spans="1:13" s="27" customFormat="1" ht="69.75" customHeight="1">
      <c r="A5" s="47"/>
      <c r="B5" s="1"/>
      <c r="C5" s="1"/>
      <c r="D5" s="2" t="s">
        <v>257</v>
      </c>
      <c r="E5" s="2"/>
      <c r="F5" s="101"/>
      <c r="G5" s="2"/>
      <c r="H5" s="19"/>
      <c r="I5" s="19"/>
      <c r="J5" s="19"/>
      <c r="K5" s="19"/>
      <c r="L5" s="30"/>
    </row>
    <row r="6" spans="1:13" s="27" customFormat="1" ht="69.75" customHeight="1">
      <c r="A6" s="48">
        <v>1</v>
      </c>
      <c r="B6" s="28">
        <v>4610015987690</v>
      </c>
      <c r="C6" s="68">
        <v>440140</v>
      </c>
      <c r="D6" s="41" t="s">
        <v>258</v>
      </c>
      <c r="E6" s="97">
        <v>730</v>
      </c>
      <c r="F6" s="100">
        <v>2</v>
      </c>
      <c r="G6" s="8" t="s">
        <v>210</v>
      </c>
      <c r="H6" s="8">
        <v>12</v>
      </c>
      <c r="I6" s="8">
        <v>112</v>
      </c>
      <c r="J6" s="29"/>
      <c r="K6" s="29">
        <v>286.89999999999998</v>
      </c>
      <c r="L6" s="65"/>
    </row>
    <row r="7" spans="1:13" s="27" customFormat="1" ht="69.75" customHeight="1">
      <c r="A7" s="48">
        <f>A6+1</f>
        <v>2</v>
      </c>
      <c r="B7" s="28">
        <v>4610015987706</v>
      </c>
      <c r="C7" s="68">
        <v>440150</v>
      </c>
      <c r="D7" s="41" t="s">
        <v>259</v>
      </c>
      <c r="E7" s="97">
        <v>730</v>
      </c>
      <c r="F7" s="100">
        <v>2</v>
      </c>
      <c r="G7" s="8" t="s">
        <v>210</v>
      </c>
      <c r="H7" s="8">
        <v>12</v>
      </c>
      <c r="I7" s="8">
        <v>112</v>
      </c>
      <c r="J7" s="29"/>
      <c r="K7" s="29">
        <v>286.89999999999998</v>
      </c>
      <c r="L7" s="65"/>
    </row>
    <row r="8" spans="1:13" s="27" customFormat="1" ht="69.75" customHeight="1">
      <c r="A8" s="47"/>
      <c r="B8" s="1"/>
      <c r="C8" s="1"/>
      <c r="D8" s="2" t="s">
        <v>58</v>
      </c>
      <c r="E8" s="2"/>
      <c r="F8" s="101"/>
      <c r="G8" s="2"/>
      <c r="H8" s="19"/>
      <c r="I8" s="19"/>
      <c r="J8" s="19"/>
      <c r="K8" s="19"/>
      <c r="L8" s="30"/>
    </row>
    <row r="9" spans="1:13" s="27" customFormat="1" ht="69.75" customHeight="1">
      <c r="A9" s="48">
        <f>A7+1</f>
        <v>3</v>
      </c>
      <c r="B9" s="7">
        <v>4610015985689</v>
      </c>
      <c r="C9" s="68">
        <v>419240</v>
      </c>
      <c r="D9" s="80" t="s">
        <v>59</v>
      </c>
      <c r="E9" s="97">
        <v>912</v>
      </c>
      <c r="F9" s="100">
        <v>2.4986301369863013</v>
      </c>
      <c r="G9" s="8" t="s">
        <v>210</v>
      </c>
      <c r="H9" s="7">
        <v>7</v>
      </c>
      <c r="I9" s="7">
        <v>80</v>
      </c>
      <c r="J9" s="29"/>
      <c r="K9" s="29">
        <v>129.6</v>
      </c>
      <c r="L9" s="8"/>
      <c r="M9" s="64"/>
    </row>
    <row r="10" spans="1:13" s="27" customFormat="1" ht="69.75" customHeight="1">
      <c r="A10" s="51">
        <f t="shared" ref="A10:A19" si="0">A9+1</f>
        <v>4</v>
      </c>
      <c r="B10" s="7">
        <v>4610015985672</v>
      </c>
      <c r="C10" s="68">
        <v>419230</v>
      </c>
      <c r="D10" s="80" t="s">
        <v>60</v>
      </c>
      <c r="E10" s="97">
        <v>912</v>
      </c>
      <c r="F10" s="100">
        <v>2.4986301369863013</v>
      </c>
      <c r="G10" s="8" t="s">
        <v>210</v>
      </c>
      <c r="H10" s="7">
        <v>5</v>
      </c>
      <c r="I10" s="7">
        <v>60</v>
      </c>
      <c r="J10" s="29"/>
      <c r="K10" s="29">
        <v>635</v>
      </c>
      <c r="L10" s="8"/>
      <c r="M10" s="64"/>
    </row>
    <row r="11" spans="1:13" s="27" customFormat="1" ht="69.75" customHeight="1">
      <c r="A11" s="51">
        <f t="shared" si="0"/>
        <v>5</v>
      </c>
      <c r="B11" s="7">
        <v>4610015986808</v>
      </c>
      <c r="C11" s="68">
        <v>419260</v>
      </c>
      <c r="D11" s="80" t="s">
        <v>61</v>
      </c>
      <c r="E11" s="97">
        <v>912</v>
      </c>
      <c r="F11" s="100">
        <v>2.4986301369863013</v>
      </c>
      <c r="G11" s="8" t="s">
        <v>210</v>
      </c>
      <c r="H11" s="7">
        <v>5</v>
      </c>
      <c r="I11" s="7">
        <v>30</v>
      </c>
      <c r="J11" s="29"/>
      <c r="K11" s="29">
        <v>795</v>
      </c>
      <c r="L11" s="8"/>
      <c r="M11" s="64"/>
    </row>
    <row r="12" spans="1:13" s="27" customFormat="1" ht="66.75" customHeight="1">
      <c r="A12" s="51">
        <f t="shared" si="0"/>
        <v>6</v>
      </c>
      <c r="B12" s="7">
        <v>4610015985696</v>
      </c>
      <c r="C12" s="68">
        <v>419250</v>
      </c>
      <c r="D12" s="81" t="s">
        <v>62</v>
      </c>
      <c r="E12" s="97">
        <v>730</v>
      </c>
      <c r="F12" s="100">
        <v>2</v>
      </c>
      <c r="G12" s="8" t="s">
        <v>209</v>
      </c>
      <c r="H12" s="7">
        <v>18</v>
      </c>
      <c r="I12" s="7">
        <v>180</v>
      </c>
      <c r="J12" s="29"/>
      <c r="K12" s="29">
        <v>157</v>
      </c>
      <c r="L12" s="65"/>
    </row>
    <row r="13" spans="1:13" s="27" customFormat="1" ht="69.75" customHeight="1">
      <c r="A13" s="51">
        <f t="shared" si="0"/>
        <v>7</v>
      </c>
      <c r="B13" s="7">
        <v>4607036879264</v>
      </c>
      <c r="C13" s="68">
        <v>419100</v>
      </c>
      <c r="D13" s="81" t="s">
        <v>63</v>
      </c>
      <c r="E13" s="97">
        <v>1095</v>
      </c>
      <c r="F13" s="100">
        <v>3</v>
      </c>
      <c r="G13" s="8" t="s">
        <v>209</v>
      </c>
      <c r="H13" s="7">
        <v>12</v>
      </c>
      <c r="I13" s="7">
        <v>114</v>
      </c>
      <c r="J13" s="29"/>
      <c r="K13" s="29">
        <v>133</v>
      </c>
      <c r="L13" s="8"/>
      <c r="M13" s="64"/>
    </row>
    <row r="14" spans="1:13" s="27" customFormat="1" ht="69.75" customHeight="1">
      <c r="A14" s="51">
        <f t="shared" si="0"/>
        <v>8</v>
      </c>
      <c r="B14" s="7">
        <v>4607036879295</v>
      </c>
      <c r="C14" s="68">
        <v>419130</v>
      </c>
      <c r="D14" s="81" t="s">
        <v>64</v>
      </c>
      <c r="E14" s="97">
        <v>912</v>
      </c>
      <c r="F14" s="100">
        <v>2.4986301369863013</v>
      </c>
      <c r="G14" s="8" t="s">
        <v>209</v>
      </c>
      <c r="H14" s="7">
        <v>12</v>
      </c>
      <c r="I14" s="7">
        <v>48</v>
      </c>
      <c r="J14" s="29"/>
      <c r="K14" s="29">
        <v>283.60000000000002</v>
      </c>
      <c r="L14" s="8"/>
      <c r="M14" s="64"/>
    </row>
    <row r="15" spans="1:13" s="27" customFormat="1" ht="69.75" customHeight="1">
      <c r="A15" s="51">
        <f t="shared" si="0"/>
        <v>9</v>
      </c>
      <c r="B15" s="7">
        <v>4607036879493</v>
      </c>
      <c r="C15" s="68">
        <v>419140</v>
      </c>
      <c r="D15" s="81" t="s">
        <v>65</v>
      </c>
      <c r="E15" s="97">
        <v>912</v>
      </c>
      <c r="F15" s="100">
        <v>2.4986301369863013</v>
      </c>
      <c r="G15" s="8" t="s">
        <v>209</v>
      </c>
      <c r="H15" s="7">
        <v>6</v>
      </c>
      <c r="I15" s="7">
        <v>40</v>
      </c>
      <c r="J15" s="29"/>
      <c r="K15" s="29">
        <v>592.5</v>
      </c>
      <c r="L15" s="8"/>
      <c r="M15" s="64"/>
    </row>
    <row r="16" spans="1:13" s="27" customFormat="1" ht="69.75" customHeight="1">
      <c r="A16" s="51">
        <f t="shared" si="0"/>
        <v>10</v>
      </c>
      <c r="B16" s="7">
        <v>4607036879509</v>
      </c>
      <c r="C16" s="68">
        <v>419151</v>
      </c>
      <c r="D16" s="81" t="s">
        <v>66</v>
      </c>
      <c r="E16" s="97">
        <v>1825</v>
      </c>
      <c r="F16" s="100">
        <v>5</v>
      </c>
      <c r="G16" s="8" t="s">
        <v>210</v>
      </c>
      <c r="H16" s="7">
        <v>7</v>
      </c>
      <c r="I16" s="7">
        <v>90</v>
      </c>
      <c r="J16" s="29"/>
      <c r="K16" s="29">
        <v>113.5</v>
      </c>
      <c r="L16" s="8"/>
      <c r="M16" s="64"/>
    </row>
    <row r="17" spans="1:14" s="27" customFormat="1" ht="69.75" customHeight="1">
      <c r="A17" s="51">
        <f t="shared" si="0"/>
        <v>11</v>
      </c>
      <c r="B17" s="7">
        <v>4607036879271</v>
      </c>
      <c r="C17" s="68">
        <v>419110</v>
      </c>
      <c r="D17" s="81" t="s">
        <v>67</v>
      </c>
      <c r="E17" s="97">
        <v>730</v>
      </c>
      <c r="F17" s="100">
        <v>2</v>
      </c>
      <c r="G17" s="8" t="s">
        <v>210</v>
      </c>
      <c r="H17" s="7">
        <v>7</v>
      </c>
      <c r="I17" s="7">
        <v>160</v>
      </c>
      <c r="J17" s="29"/>
      <c r="K17" s="29">
        <v>377.5</v>
      </c>
      <c r="L17" s="8"/>
      <c r="M17" s="64"/>
    </row>
    <row r="18" spans="1:14" s="27" customFormat="1" ht="69.75" customHeight="1">
      <c r="A18" s="51">
        <f t="shared" si="0"/>
        <v>12</v>
      </c>
      <c r="B18" s="7">
        <v>4610015980134</v>
      </c>
      <c r="C18" s="68">
        <v>419170</v>
      </c>
      <c r="D18" s="81" t="s">
        <v>68</v>
      </c>
      <c r="E18" s="97">
        <v>730</v>
      </c>
      <c r="F18" s="100">
        <v>2</v>
      </c>
      <c r="G18" s="8" t="s">
        <v>210</v>
      </c>
      <c r="H18" s="7">
        <v>5</v>
      </c>
      <c r="I18" s="7">
        <v>96</v>
      </c>
      <c r="J18" s="29"/>
      <c r="K18" s="29">
        <v>679.4</v>
      </c>
      <c r="L18" s="8"/>
      <c r="M18" s="64"/>
    </row>
    <row r="19" spans="1:14" s="27" customFormat="1" ht="69.75" customHeight="1">
      <c r="A19" s="51">
        <f t="shared" si="0"/>
        <v>13</v>
      </c>
      <c r="B19" s="7">
        <v>4607036879288</v>
      </c>
      <c r="C19" s="68">
        <v>419120</v>
      </c>
      <c r="D19" s="80" t="s">
        <v>69</v>
      </c>
      <c r="E19" s="97">
        <v>730</v>
      </c>
      <c r="F19" s="100">
        <v>2</v>
      </c>
      <c r="G19" s="8" t="s">
        <v>210</v>
      </c>
      <c r="H19" s="7">
        <v>10</v>
      </c>
      <c r="I19" s="7">
        <v>70</v>
      </c>
      <c r="J19" s="29"/>
      <c r="K19" s="29">
        <v>365.6</v>
      </c>
      <c r="L19" s="8"/>
      <c r="M19" s="64"/>
    </row>
    <row r="20" spans="1:14" s="27" customFormat="1" ht="69.75" customHeight="1">
      <c r="A20" s="49"/>
      <c r="B20" s="1"/>
      <c r="C20" s="1"/>
      <c r="D20" s="2" t="s">
        <v>34</v>
      </c>
      <c r="E20" s="2"/>
      <c r="F20" s="101"/>
      <c r="G20" s="2"/>
      <c r="H20" s="3"/>
      <c r="I20" s="3"/>
      <c r="J20" s="3"/>
      <c r="K20" s="3"/>
      <c r="L20" s="30"/>
      <c r="M20" s="64"/>
    </row>
    <row r="21" spans="1:14" s="31" customFormat="1" ht="69.75" customHeight="1">
      <c r="A21" s="50"/>
      <c r="B21" s="4"/>
      <c r="C21" s="4"/>
      <c r="D21" s="5" t="s">
        <v>28</v>
      </c>
      <c r="E21" s="5"/>
      <c r="F21" s="102"/>
      <c r="G21" s="5"/>
      <c r="H21" s="4"/>
      <c r="I21" s="4"/>
      <c r="J21" s="6"/>
      <c r="K21" s="6"/>
      <c r="L21" s="23"/>
      <c r="M21" s="64"/>
      <c r="N21" s="27"/>
    </row>
    <row r="22" spans="1:14" s="31" customFormat="1" ht="69.75" customHeight="1">
      <c r="A22" s="53">
        <f>A19+1</f>
        <v>14</v>
      </c>
      <c r="B22" s="11">
        <v>4650086013539</v>
      </c>
      <c r="C22" s="68">
        <v>400180</v>
      </c>
      <c r="D22" s="41" t="s">
        <v>342</v>
      </c>
      <c r="E22" s="97">
        <v>1825</v>
      </c>
      <c r="F22" s="100">
        <v>5</v>
      </c>
      <c r="G22" s="12" t="s">
        <v>210</v>
      </c>
      <c r="H22" s="11">
        <v>24</v>
      </c>
      <c r="I22" s="13">
        <v>54</v>
      </c>
      <c r="J22" s="29"/>
      <c r="K22" s="29">
        <v>75.5</v>
      </c>
      <c r="L22" s="88"/>
      <c r="M22" s="64"/>
      <c r="N22" s="27"/>
    </row>
    <row r="23" spans="1:14" s="31" customFormat="1" ht="69.75" customHeight="1">
      <c r="A23" s="51">
        <f>A22+1</f>
        <v>15</v>
      </c>
      <c r="B23" s="7">
        <v>5900942016761</v>
      </c>
      <c r="C23" s="68">
        <v>400129</v>
      </c>
      <c r="D23" s="40" t="s">
        <v>13</v>
      </c>
      <c r="E23" s="97">
        <v>1825</v>
      </c>
      <c r="F23" s="100">
        <v>5</v>
      </c>
      <c r="G23" s="8" t="s">
        <v>210</v>
      </c>
      <c r="H23" s="7">
        <v>24</v>
      </c>
      <c r="I23" s="9">
        <v>64</v>
      </c>
      <c r="J23" s="29"/>
      <c r="K23" s="29">
        <v>73.5</v>
      </c>
      <c r="L23" s="10"/>
      <c r="M23" s="64"/>
      <c r="N23" s="27"/>
    </row>
    <row r="24" spans="1:14" s="31" customFormat="1" ht="69.75" customHeight="1">
      <c r="A24" s="51">
        <f>A23+1</f>
        <v>16</v>
      </c>
      <c r="B24" s="7">
        <v>4014100001139</v>
      </c>
      <c r="C24" s="68">
        <v>400132</v>
      </c>
      <c r="D24" s="40" t="s">
        <v>1</v>
      </c>
      <c r="E24" s="97">
        <v>1825</v>
      </c>
      <c r="F24" s="100">
        <v>5</v>
      </c>
      <c r="G24" s="8" t="s">
        <v>210</v>
      </c>
      <c r="H24" s="7">
        <v>24</v>
      </c>
      <c r="I24" s="9">
        <v>48</v>
      </c>
      <c r="J24" s="29"/>
      <c r="K24" s="29">
        <v>102</v>
      </c>
      <c r="L24" s="10"/>
      <c r="M24" s="64"/>
      <c r="N24" s="27"/>
    </row>
    <row r="25" spans="1:14" s="31" customFormat="1" ht="69.75" customHeight="1">
      <c r="A25" s="51">
        <f t="shared" ref="A25:A27" si="1">A24+1</f>
        <v>17</v>
      </c>
      <c r="B25" s="11">
        <v>4014100001139</v>
      </c>
      <c r="C25" s="68">
        <v>400154</v>
      </c>
      <c r="D25" s="89" t="s">
        <v>220</v>
      </c>
      <c r="E25" s="97">
        <v>1825</v>
      </c>
      <c r="F25" s="100">
        <v>5</v>
      </c>
      <c r="G25" s="12" t="s">
        <v>210</v>
      </c>
      <c r="H25" s="11">
        <v>24</v>
      </c>
      <c r="I25" s="13">
        <v>48</v>
      </c>
      <c r="J25" s="29"/>
      <c r="K25" s="29">
        <v>102</v>
      </c>
      <c r="L25" s="8"/>
      <c r="M25" s="64"/>
      <c r="N25" s="27"/>
    </row>
    <row r="26" spans="1:14" s="31" customFormat="1" ht="69.75" customHeight="1">
      <c r="A26" s="51">
        <f t="shared" si="1"/>
        <v>18</v>
      </c>
      <c r="B26" s="7">
        <v>5900942330201</v>
      </c>
      <c r="C26" s="68">
        <v>404041</v>
      </c>
      <c r="D26" s="40" t="s">
        <v>70</v>
      </c>
      <c r="E26" s="97" t="s">
        <v>289</v>
      </c>
      <c r="F26" s="100" t="s">
        <v>289</v>
      </c>
      <c r="G26" s="8" t="s">
        <v>210</v>
      </c>
      <c r="H26" s="7">
        <v>40</v>
      </c>
      <c r="I26" s="9">
        <v>32</v>
      </c>
      <c r="J26" s="29"/>
      <c r="K26" s="29">
        <v>60.2</v>
      </c>
      <c r="L26" s="10"/>
      <c r="M26" s="64"/>
      <c r="N26" s="27"/>
    </row>
    <row r="27" spans="1:14" s="31" customFormat="1" ht="69.75" customHeight="1">
      <c r="A27" s="51">
        <f t="shared" si="1"/>
        <v>19</v>
      </c>
      <c r="B27" s="11">
        <v>5900942330201</v>
      </c>
      <c r="C27" s="68">
        <v>413130</v>
      </c>
      <c r="D27" s="41" t="s">
        <v>222</v>
      </c>
      <c r="E27" s="97" t="s">
        <v>289</v>
      </c>
      <c r="F27" s="100" t="s">
        <v>289</v>
      </c>
      <c r="G27" s="12" t="s">
        <v>210</v>
      </c>
      <c r="H27" s="11">
        <v>40</v>
      </c>
      <c r="I27" s="13">
        <v>32</v>
      </c>
      <c r="J27" s="29"/>
      <c r="K27" s="29">
        <v>60.2</v>
      </c>
      <c r="L27" s="8"/>
      <c r="M27" s="64"/>
      <c r="N27" s="27"/>
    </row>
    <row r="28" spans="1:14" s="31" customFormat="1" ht="69.75" customHeight="1">
      <c r="A28" s="51">
        <f>A27+1</f>
        <v>20</v>
      </c>
      <c r="B28" s="28">
        <v>4014100002242</v>
      </c>
      <c r="C28" s="28">
        <v>163319</v>
      </c>
      <c r="D28" s="40" t="s">
        <v>299</v>
      </c>
      <c r="E28" s="97" t="s">
        <v>289</v>
      </c>
      <c r="F28" s="100" t="s">
        <v>289</v>
      </c>
      <c r="G28" s="8" t="s">
        <v>209</v>
      </c>
      <c r="H28" s="8">
        <v>24</v>
      </c>
      <c r="I28" s="8">
        <v>80</v>
      </c>
      <c r="J28" s="29"/>
      <c r="K28" s="29">
        <v>50.5</v>
      </c>
      <c r="L28" s="8"/>
      <c r="M28" s="64"/>
      <c r="N28" s="27"/>
    </row>
    <row r="29" spans="1:14" s="31" customFormat="1" ht="69.75" customHeight="1">
      <c r="A29" s="51">
        <f>A28+1</f>
        <v>21</v>
      </c>
      <c r="B29" s="11">
        <v>5900942133598</v>
      </c>
      <c r="C29" s="68">
        <v>413120</v>
      </c>
      <c r="D29" s="41" t="s">
        <v>221</v>
      </c>
      <c r="E29" s="97" t="s">
        <v>289</v>
      </c>
      <c r="F29" s="100" t="s">
        <v>289</v>
      </c>
      <c r="G29" s="12" t="s">
        <v>209</v>
      </c>
      <c r="H29" s="11">
        <v>24</v>
      </c>
      <c r="I29" s="13">
        <v>40</v>
      </c>
      <c r="J29" s="29"/>
      <c r="K29" s="29">
        <v>64.5</v>
      </c>
      <c r="L29" s="8"/>
      <c r="M29" s="64"/>
      <c r="N29" s="27"/>
    </row>
    <row r="30" spans="1:14" s="31" customFormat="1" ht="69.75" customHeight="1">
      <c r="A30" s="51">
        <f>A29+1</f>
        <v>22</v>
      </c>
      <c r="B30" s="11">
        <v>5900942133598</v>
      </c>
      <c r="C30" s="68">
        <v>5133207</v>
      </c>
      <c r="D30" s="41" t="s">
        <v>297</v>
      </c>
      <c r="E30" s="97" t="s">
        <v>289</v>
      </c>
      <c r="F30" s="100" t="s">
        <v>289</v>
      </c>
      <c r="G30" s="12" t="s">
        <v>209</v>
      </c>
      <c r="H30" s="11">
        <v>24</v>
      </c>
      <c r="I30" s="13">
        <v>40</v>
      </c>
      <c r="J30" s="29"/>
      <c r="K30" s="29">
        <v>64.5</v>
      </c>
      <c r="L30" s="8"/>
      <c r="M30" s="64"/>
      <c r="N30" s="27"/>
    </row>
    <row r="31" spans="1:14" s="31" customFormat="1" ht="69.75" customHeight="1">
      <c r="A31" s="51">
        <f>A30+1</f>
        <v>23</v>
      </c>
      <c r="B31" s="11" t="s">
        <v>232</v>
      </c>
      <c r="C31" s="68">
        <v>413110</v>
      </c>
      <c r="D31" s="89" t="s">
        <v>233</v>
      </c>
      <c r="E31" s="97" t="s">
        <v>289</v>
      </c>
      <c r="F31" s="100" t="s">
        <v>289</v>
      </c>
      <c r="G31" s="12" t="s">
        <v>209</v>
      </c>
      <c r="H31" s="11">
        <v>24</v>
      </c>
      <c r="I31" s="13">
        <v>80</v>
      </c>
      <c r="J31" s="29"/>
      <c r="K31" s="29">
        <v>50.2</v>
      </c>
      <c r="L31" s="8"/>
      <c r="M31" s="64"/>
      <c r="N31" s="27"/>
    </row>
    <row r="32" spans="1:14" s="31" customFormat="1" ht="69.75" customHeight="1">
      <c r="A32" s="51">
        <f>A31+1</f>
        <v>24</v>
      </c>
      <c r="B32" s="11">
        <v>4014100002242</v>
      </c>
      <c r="C32" s="68">
        <v>413111</v>
      </c>
      <c r="D32" s="89" t="s">
        <v>298</v>
      </c>
      <c r="E32" s="97" t="s">
        <v>289</v>
      </c>
      <c r="F32" s="100" t="s">
        <v>289</v>
      </c>
      <c r="G32" s="12" t="s">
        <v>209</v>
      </c>
      <c r="H32" s="11">
        <v>24</v>
      </c>
      <c r="I32" s="13">
        <v>80</v>
      </c>
      <c r="J32" s="29"/>
      <c r="K32" s="29">
        <v>50.2</v>
      </c>
      <c r="M32" s="64"/>
      <c r="N32" s="27"/>
    </row>
    <row r="33" spans="1:14" s="27" customFormat="1" ht="70.5" customHeight="1">
      <c r="A33" s="50"/>
      <c r="B33" s="4"/>
      <c r="C33" s="4"/>
      <c r="D33" s="5" t="s">
        <v>29</v>
      </c>
      <c r="E33" s="5"/>
      <c r="F33" s="102"/>
      <c r="G33" s="5"/>
      <c r="H33" s="4"/>
      <c r="I33" s="4"/>
      <c r="J33" s="6"/>
      <c r="K33" s="6"/>
      <c r="L33" s="23"/>
      <c r="M33" s="64"/>
    </row>
    <row r="34" spans="1:14" s="31" customFormat="1" ht="69.75" customHeight="1">
      <c r="A34" s="51">
        <f>A32+1</f>
        <v>25</v>
      </c>
      <c r="B34" s="7">
        <v>4610015980820</v>
      </c>
      <c r="C34" s="12">
        <v>404030</v>
      </c>
      <c r="D34" s="40" t="s">
        <v>71</v>
      </c>
      <c r="E34" s="97" t="s">
        <v>289</v>
      </c>
      <c r="F34" s="100" t="s">
        <v>289</v>
      </c>
      <c r="G34" s="8" t="s">
        <v>210</v>
      </c>
      <c r="H34" s="7">
        <v>24</v>
      </c>
      <c r="I34" s="9">
        <v>90</v>
      </c>
      <c r="J34" s="29"/>
      <c r="K34" s="29">
        <v>92.5</v>
      </c>
      <c r="L34" s="10"/>
      <c r="M34" s="64"/>
      <c r="N34" s="27"/>
    </row>
    <row r="35" spans="1:14" s="31" customFormat="1" ht="69.75" customHeight="1">
      <c r="A35" s="51">
        <f>A34+1</f>
        <v>26</v>
      </c>
      <c r="B35" s="7">
        <v>4610015980837</v>
      </c>
      <c r="C35" s="12">
        <v>404040</v>
      </c>
      <c r="D35" s="40" t="s">
        <v>72</v>
      </c>
      <c r="E35" s="97" t="s">
        <v>289</v>
      </c>
      <c r="F35" s="100" t="s">
        <v>289</v>
      </c>
      <c r="G35" s="8" t="s">
        <v>210</v>
      </c>
      <c r="H35" s="7">
        <v>24</v>
      </c>
      <c r="I35" s="9">
        <v>72</v>
      </c>
      <c r="J35" s="29"/>
      <c r="K35" s="29">
        <v>104.5</v>
      </c>
      <c r="L35" s="10"/>
      <c r="M35" s="64"/>
      <c r="N35" s="27"/>
    </row>
    <row r="36" spans="1:14" s="31" customFormat="1" ht="69.75" customHeight="1">
      <c r="A36" s="51">
        <f t="shared" ref="A36:A39" si="2">A35+1</f>
        <v>27</v>
      </c>
      <c r="B36" s="7">
        <v>4607036879134</v>
      </c>
      <c r="C36" s="12">
        <v>404025</v>
      </c>
      <c r="D36" s="40" t="s">
        <v>73</v>
      </c>
      <c r="E36" s="97" t="s">
        <v>289</v>
      </c>
      <c r="F36" s="100" t="s">
        <v>289</v>
      </c>
      <c r="G36" s="8" t="s">
        <v>210</v>
      </c>
      <c r="H36" s="7">
        <v>30</v>
      </c>
      <c r="I36" s="9">
        <v>72</v>
      </c>
      <c r="J36" s="29"/>
      <c r="K36" s="29">
        <v>65.900000000000006</v>
      </c>
      <c r="L36" s="15"/>
      <c r="M36" s="64"/>
      <c r="N36" s="27"/>
    </row>
    <row r="37" spans="1:14" s="31" customFormat="1" ht="69.75" customHeight="1">
      <c r="A37" s="51">
        <f t="shared" si="2"/>
        <v>28</v>
      </c>
      <c r="B37" s="11">
        <v>4014100161635</v>
      </c>
      <c r="C37" s="68">
        <v>513102</v>
      </c>
      <c r="D37" s="89" t="s">
        <v>296</v>
      </c>
      <c r="E37" s="97" t="s">
        <v>289</v>
      </c>
      <c r="F37" s="100" t="s">
        <v>289</v>
      </c>
      <c r="G37" s="12" t="s">
        <v>210</v>
      </c>
      <c r="H37" s="11">
        <v>24</v>
      </c>
      <c r="I37" s="13">
        <v>80</v>
      </c>
      <c r="J37" s="29"/>
      <c r="K37" s="29">
        <v>75.5</v>
      </c>
      <c r="L37" s="15"/>
      <c r="M37" s="64"/>
      <c r="N37" s="27"/>
    </row>
    <row r="38" spans="1:14" s="31" customFormat="1" ht="69.75" customHeight="1">
      <c r="A38" s="51">
        <f t="shared" si="2"/>
        <v>29</v>
      </c>
      <c r="B38" s="11">
        <v>4014100161635</v>
      </c>
      <c r="C38" s="68">
        <v>513103</v>
      </c>
      <c r="D38" s="89" t="s">
        <v>295</v>
      </c>
      <c r="E38" s="97" t="s">
        <v>289</v>
      </c>
      <c r="F38" s="100" t="s">
        <v>289</v>
      </c>
      <c r="G38" s="12" t="s">
        <v>210</v>
      </c>
      <c r="H38" s="11">
        <v>24</v>
      </c>
      <c r="I38" s="13">
        <v>80</v>
      </c>
      <c r="J38" s="29"/>
      <c r="K38" s="29">
        <v>75.5</v>
      </c>
      <c r="L38" s="10"/>
      <c r="M38" s="64"/>
      <c r="N38" s="27"/>
    </row>
    <row r="39" spans="1:14" s="27" customFormat="1" ht="69.75" customHeight="1">
      <c r="A39" s="51">
        <f t="shared" si="2"/>
        <v>30</v>
      </c>
      <c r="B39" s="7">
        <v>5900942133604</v>
      </c>
      <c r="C39" s="68">
        <v>513112</v>
      </c>
      <c r="D39" s="40" t="s">
        <v>20</v>
      </c>
      <c r="E39" s="97" t="s">
        <v>289</v>
      </c>
      <c r="F39" s="100" t="s">
        <v>289</v>
      </c>
      <c r="G39" s="8" t="s">
        <v>209</v>
      </c>
      <c r="H39" s="7">
        <v>24</v>
      </c>
      <c r="I39" s="9">
        <v>80</v>
      </c>
      <c r="J39" s="29"/>
      <c r="K39" s="29">
        <v>121.2</v>
      </c>
      <c r="L39" s="10"/>
      <c r="M39" s="64"/>
    </row>
    <row r="40" spans="1:14" s="27" customFormat="1" ht="69.75" customHeight="1">
      <c r="A40" s="51">
        <f t="shared" ref="A40:A46" si="3">A39+1</f>
        <v>31</v>
      </c>
      <c r="B40" s="7">
        <v>4014100552051</v>
      </c>
      <c r="C40" s="68">
        <v>52056</v>
      </c>
      <c r="D40" s="40" t="s">
        <v>10</v>
      </c>
      <c r="E40" s="97" t="s">
        <v>289</v>
      </c>
      <c r="F40" s="100" t="s">
        <v>289</v>
      </c>
      <c r="G40" s="8" t="s">
        <v>209</v>
      </c>
      <c r="H40" s="7">
        <v>3</v>
      </c>
      <c r="I40" s="9">
        <v>60</v>
      </c>
      <c r="J40" s="29"/>
      <c r="K40" s="29">
        <v>675</v>
      </c>
      <c r="L40" s="10"/>
      <c r="M40" s="64"/>
    </row>
    <row r="41" spans="1:14" s="27" customFormat="1" ht="69.75" customHeight="1">
      <c r="A41" s="51">
        <f t="shared" si="3"/>
        <v>32</v>
      </c>
      <c r="B41" s="7">
        <v>40141442</v>
      </c>
      <c r="C41" s="68">
        <v>400148</v>
      </c>
      <c r="D41" s="40" t="s">
        <v>3</v>
      </c>
      <c r="E41" s="97" t="s">
        <v>289</v>
      </c>
      <c r="F41" s="100" t="s">
        <v>289</v>
      </c>
      <c r="G41" s="8" t="s">
        <v>210</v>
      </c>
      <c r="H41" s="7">
        <v>24</v>
      </c>
      <c r="I41" s="9">
        <v>120</v>
      </c>
      <c r="J41" s="29"/>
      <c r="K41" s="29">
        <v>67.8</v>
      </c>
      <c r="L41" s="10"/>
      <c r="M41" s="64"/>
    </row>
    <row r="42" spans="1:14" s="27" customFormat="1" ht="69.75" customHeight="1">
      <c r="A42" s="51">
        <f t="shared" si="3"/>
        <v>33</v>
      </c>
      <c r="B42" s="7">
        <v>4014100002341</v>
      </c>
      <c r="C42" s="68">
        <v>404011</v>
      </c>
      <c r="D42" s="40" t="s">
        <v>74</v>
      </c>
      <c r="E42" s="97" t="s">
        <v>289</v>
      </c>
      <c r="F42" s="100" t="s">
        <v>289</v>
      </c>
      <c r="G42" s="8" t="s">
        <v>209</v>
      </c>
      <c r="H42" s="7">
        <v>200</v>
      </c>
      <c r="I42" s="9">
        <v>48</v>
      </c>
      <c r="J42" s="29"/>
      <c r="K42" s="29">
        <v>24.5</v>
      </c>
      <c r="L42" s="10"/>
      <c r="M42" s="64"/>
    </row>
    <row r="43" spans="1:14" s="27" customFormat="1" ht="69.75" customHeight="1">
      <c r="A43" s="51">
        <f t="shared" si="3"/>
        <v>34</v>
      </c>
      <c r="B43" s="7">
        <v>4014100002808</v>
      </c>
      <c r="C43" s="68">
        <v>5132007</v>
      </c>
      <c r="D43" s="40" t="s">
        <v>75</v>
      </c>
      <c r="E43" s="97" t="s">
        <v>289</v>
      </c>
      <c r="F43" s="100" t="s">
        <v>289</v>
      </c>
      <c r="G43" s="8" t="s">
        <v>209</v>
      </c>
      <c r="H43" s="7">
        <v>40</v>
      </c>
      <c r="I43" s="9">
        <v>112</v>
      </c>
      <c r="J43" s="29"/>
      <c r="K43" s="29">
        <v>40.5</v>
      </c>
      <c r="L43" s="10"/>
      <c r="M43" s="64"/>
    </row>
    <row r="44" spans="1:14" s="27" customFormat="1" ht="69.75" customHeight="1">
      <c r="A44" s="51">
        <f t="shared" si="3"/>
        <v>35</v>
      </c>
      <c r="B44" s="7">
        <v>4607036873057</v>
      </c>
      <c r="C44" s="68">
        <v>404053</v>
      </c>
      <c r="D44" s="40" t="s">
        <v>76</v>
      </c>
      <c r="E44" s="97" t="s">
        <v>289</v>
      </c>
      <c r="F44" s="100" t="s">
        <v>289</v>
      </c>
      <c r="G44" s="8" t="s">
        <v>209</v>
      </c>
      <c r="H44" s="7">
        <v>25</v>
      </c>
      <c r="I44" s="9">
        <v>126</v>
      </c>
      <c r="J44" s="29"/>
      <c r="K44" s="29">
        <v>43.6</v>
      </c>
      <c r="L44" s="10"/>
      <c r="M44" s="64"/>
    </row>
    <row r="45" spans="1:14" s="27" customFormat="1" ht="69.75" customHeight="1">
      <c r="A45" s="51">
        <f t="shared" si="3"/>
        <v>36</v>
      </c>
      <c r="B45" s="7">
        <v>4607036875150</v>
      </c>
      <c r="C45" s="68">
        <v>400110</v>
      </c>
      <c r="D45" s="40" t="s">
        <v>223</v>
      </c>
      <c r="E45" s="97" t="s">
        <v>289</v>
      </c>
      <c r="F45" s="100" t="s">
        <v>289</v>
      </c>
      <c r="G45" s="8" t="s">
        <v>209</v>
      </c>
      <c r="H45" s="7">
        <v>70</v>
      </c>
      <c r="I45" s="9">
        <v>40</v>
      </c>
      <c r="J45" s="29"/>
      <c r="K45" s="29">
        <v>59.25</v>
      </c>
      <c r="L45" s="10"/>
      <c r="M45" s="64"/>
    </row>
    <row r="46" spans="1:14" s="31" customFormat="1" ht="69.75" customHeight="1">
      <c r="A46" s="51">
        <f t="shared" si="3"/>
        <v>37</v>
      </c>
      <c r="B46" s="7">
        <v>4607036875150</v>
      </c>
      <c r="C46" s="68">
        <v>400145</v>
      </c>
      <c r="D46" s="40" t="s">
        <v>219</v>
      </c>
      <c r="E46" s="97" t="s">
        <v>289</v>
      </c>
      <c r="F46" s="100" t="s">
        <v>289</v>
      </c>
      <c r="G46" s="8" t="s">
        <v>209</v>
      </c>
      <c r="H46" s="7">
        <v>70</v>
      </c>
      <c r="I46" s="9">
        <v>56</v>
      </c>
      <c r="J46" s="29"/>
      <c r="K46" s="29">
        <v>59.25</v>
      </c>
      <c r="L46" s="15"/>
      <c r="M46" s="64"/>
      <c r="N46" s="27"/>
    </row>
    <row r="47" spans="1:14" s="27" customFormat="1" ht="69.75" customHeight="1">
      <c r="A47" s="50"/>
      <c r="B47" s="4"/>
      <c r="C47" s="4"/>
      <c r="D47" s="5" t="s">
        <v>18</v>
      </c>
      <c r="E47" s="5"/>
      <c r="F47" s="102"/>
      <c r="G47" s="5"/>
      <c r="H47" s="4"/>
      <c r="I47" s="4"/>
      <c r="J47" s="6"/>
      <c r="K47" s="6"/>
      <c r="L47" s="23"/>
      <c r="M47" s="64"/>
    </row>
    <row r="48" spans="1:14" s="31" customFormat="1" ht="69.75" customHeight="1">
      <c r="A48" s="51">
        <f>A46+1</f>
        <v>38</v>
      </c>
      <c r="B48" s="7">
        <v>5900942513222</v>
      </c>
      <c r="C48" s="68">
        <v>513224</v>
      </c>
      <c r="D48" s="40" t="s">
        <v>77</v>
      </c>
      <c r="E48" s="97" t="s">
        <v>289</v>
      </c>
      <c r="F48" s="100" t="s">
        <v>289</v>
      </c>
      <c r="G48" s="8" t="s">
        <v>210</v>
      </c>
      <c r="H48" s="7">
        <v>16</v>
      </c>
      <c r="I48" s="9">
        <v>48</v>
      </c>
      <c r="J48" s="29"/>
      <c r="K48" s="29">
        <v>73.900000000000006</v>
      </c>
      <c r="L48" s="10"/>
      <c r="M48" s="64"/>
      <c r="N48" s="27"/>
    </row>
    <row r="49" spans="1:14" s="31" customFormat="1" ht="69.75" customHeight="1">
      <c r="A49" s="51">
        <f>A48+1</f>
        <v>39</v>
      </c>
      <c r="B49" s="7">
        <v>4014100002785</v>
      </c>
      <c r="C49" s="68">
        <v>513233</v>
      </c>
      <c r="D49" s="40" t="s">
        <v>78</v>
      </c>
      <c r="E49" s="97" t="s">
        <v>289</v>
      </c>
      <c r="F49" s="100" t="s">
        <v>289</v>
      </c>
      <c r="G49" s="8" t="s">
        <v>210</v>
      </c>
      <c r="H49" s="7">
        <v>16</v>
      </c>
      <c r="I49" s="9">
        <v>48</v>
      </c>
      <c r="J49" s="29"/>
      <c r="K49" s="29">
        <v>85</v>
      </c>
      <c r="L49" s="10"/>
      <c r="M49" s="64"/>
      <c r="N49" s="27"/>
    </row>
    <row r="50" spans="1:14" s="31" customFormat="1" ht="69.75" customHeight="1">
      <c r="A50" s="51">
        <f>A49+1</f>
        <v>40</v>
      </c>
      <c r="B50" s="7">
        <v>4014100002792</v>
      </c>
      <c r="C50" s="68">
        <v>513243</v>
      </c>
      <c r="D50" s="40" t="s">
        <v>79</v>
      </c>
      <c r="E50" s="97" t="s">
        <v>289</v>
      </c>
      <c r="F50" s="100" t="s">
        <v>289</v>
      </c>
      <c r="G50" s="8" t="s">
        <v>210</v>
      </c>
      <c r="H50" s="7">
        <v>16</v>
      </c>
      <c r="I50" s="9">
        <v>48</v>
      </c>
      <c r="J50" s="29"/>
      <c r="K50" s="29">
        <v>92</v>
      </c>
      <c r="L50" s="10"/>
      <c r="M50" s="64"/>
      <c r="N50" s="27"/>
    </row>
    <row r="51" spans="1:14" s="27" customFormat="1" ht="69.75" customHeight="1">
      <c r="A51" s="51">
        <f>A50+1</f>
        <v>41</v>
      </c>
      <c r="B51" s="7">
        <v>5900942165209</v>
      </c>
      <c r="C51" s="68">
        <v>404130</v>
      </c>
      <c r="D51" s="40" t="s">
        <v>80</v>
      </c>
      <c r="E51" s="97" t="s">
        <v>289</v>
      </c>
      <c r="F51" s="100" t="s">
        <v>289</v>
      </c>
      <c r="G51" s="8" t="s">
        <v>209</v>
      </c>
      <c r="H51" s="7">
        <v>35</v>
      </c>
      <c r="I51" s="9">
        <v>156</v>
      </c>
      <c r="J51" s="29"/>
      <c r="K51" s="29">
        <v>33</v>
      </c>
      <c r="L51" s="10"/>
      <c r="M51" s="64"/>
    </row>
    <row r="52" spans="1:14" s="27" customFormat="1" ht="69.75" customHeight="1">
      <c r="A52" s="51">
        <f>A51+1</f>
        <v>42</v>
      </c>
      <c r="B52" s="7">
        <v>4014100002310</v>
      </c>
      <c r="C52" s="68">
        <v>404140</v>
      </c>
      <c r="D52" s="40" t="s">
        <v>81</v>
      </c>
      <c r="E52" s="97" t="s">
        <v>289</v>
      </c>
      <c r="F52" s="100" t="s">
        <v>289</v>
      </c>
      <c r="G52" s="8" t="s">
        <v>210</v>
      </c>
      <c r="H52" s="7">
        <v>24</v>
      </c>
      <c r="I52" s="9">
        <v>64</v>
      </c>
      <c r="J52" s="29"/>
      <c r="K52" s="29">
        <v>63.4</v>
      </c>
      <c r="L52" s="10"/>
      <c r="M52" s="64"/>
    </row>
    <row r="53" spans="1:14" s="27" customFormat="1" ht="69.75" customHeight="1">
      <c r="A53" s="51">
        <f>A52+1</f>
        <v>43</v>
      </c>
      <c r="B53" s="7">
        <v>5900942339907</v>
      </c>
      <c r="C53" s="68">
        <v>1352317</v>
      </c>
      <c r="D53" s="40" t="s">
        <v>12</v>
      </c>
      <c r="E53" s="97" t="s">
        <v>289</v>
      </c>
      <c r="F53" s="100" t="s">
        <v>289</v>
      </c>
      <c r="G53" s="8" t="s">
        <v>210</v>
      </c>
      <c r="H53" s="7">
        <v>26</v>
      </c>
      <c r="I53" s="9">
        <v>126</v>
      </c>
      <c r="J53" s="29"/>
      <c r="K53" s="29">
        <v>88.7</v>
      </c>
      <c r="L53" s="10"/>
      <c r="M53" s="64"/>
    </row>
    <row r="54" spans="1:14" s="27" customFormat="1" ht="69.75" customHeight="1">
      <c r="A54" s="52"/>
      <c r="B54" s="4"/>
      <c r="C54" s="4"/>
      <c r="D54" s="5" t="s">
        <v>32</v>
      </c>
      <c r="E54" s="5"/>
      <c r="F54" s="102"/>
      <c r="G54" s="5"/>
      <c r="H54" s="16"/>
      <c r="I54" s="16"/>
      <c r="J54" s="16"/>
      <c r="K54" s="16"/>
      <c r="L54" s="23"/>
      <c r="M54" s="64"/>
    </row>
    <row r="55" spans="1:14" s="27" customFormat="1" ht="69.75" customHeight="1">
      <c r="A55" s="51">
        <f>A53+1</f>
        <v>44</v>
      </c>
      <c r="B55" s="17">
        <v>5900942134113</v>
      </c>
      <c r="C55" s="68">
        <v>513830</v>
      </c>
      <c r="D55" s="40" t="s">
        <v>231</v>
      </c>
      <c r="E55" s="97" t="s">
        <v>289</v>
      </c>
      <c r="F55" s="100" t="s">
        <v>289</v>
      </c>
      <c r="G55" s="8" t="s">
        <v>210</v>
      </c>
      <c r="H55" s="8">
        <v>25</v>
      </c>
      <c r="I55" s="8">
        <v>63</v>
      </c>
      <c r="J55" s="29"/>
      <c r="K55" s="29">
        <v>95.5</v>
      </c>
      <c r="L55" s="10"/>
      <c r="M55" s="64"/>
    </row>
    <row r="56" spans="1:14" s="27" customFormat="1" ht="69.75" customHeight="1">
      <c r="A56" s="53">
        <f>A55+1</f>
        <v>45</v>
      </c>
      <c r="B56" s="68">
        <v>5900942134113</v>
      </c>
      <c r="C56" s="68">
        <v>401128</v>
      </c>
      <c r="D56" s="89" t="s">
        <v>285</v>
      </c>
      <c r="E56" s="97" t="s">
        <v>289</v>
      </c>
      <c r="F56" s="100" t="s">
        <v>289</v>
      </c>
      <c r="G56" s="12" t="s">
        <v>210</v>
      </c>
      <c r="H56" s="12">
        <v>25</v>
      </c>
      <c r="I56" s="12">
        <v>63</v>
      </c>
      <c r="J56" s="29"/>
      <c r="K56" s="29">
        <v>88.6</v>
      </c>
      <c r="L56" s="10"/>
      <c r="M56" s="64"/>
    </row>
    <row r="57" spans="1:14" s="27" customFormat="1" ht="69.75" customHeight="1">
      <c r="A57" s="50"/>
      <c r="B57" s="4"/>
      <c r="C57" s="4"/>
      <c r="D57" s="5" t="s">
        <v>31</v>
      </c>
      <c r="E57" s="5"/>
      <c r="F57" s="102"/>
      <c r="G57" s="5"/>
      <c r="H57" s="4"/>
      <c r="I57" s="4"/>
      <c r="J57" s="4"/>
      <c r="K57" s="4"/>
      <c r="L57" s="23"/>
      <c r="M57" s="64"/>
    </row>
    <row r="58" spans="1:14" s="31" customFormat="1" ht="69.75" customHeight="1">
      <c r="A58" s="51">
        <f>A56+1</f>
        <v>46</v>
      </c>
      <c r="B58" s="7">
        <v>5900942133345</v>
      </c>
      <c r="C58" s="68">
        <v>134042</v>
      </c>
      <c r="D58" s="40" t="s">
        <v>6</v>
      </c>
      <c r="E58" s="97" t="s">
        <v>289</v>
      </c>
      <c r="F58" s="100" t="s">
        <v>289</v>
      </c>
      <c r="G58" s="8" t="s">
        <v>210</v>
      </c>
      <c r="H58" s="7">
        <v>24</v>
      </c>
      <c r="I58" s="9">
        <v>63</v>
      </c>
      <c r="J58" s="29"/>
      <c r="K58" s="29">
        <v>98.5</v>
      </c>
      <c r="L58" s="10"/>
      <c r="M58" s="64"/>
      <c r="N58" s="27"/>
    </row>
    <row r="59" spans="1:14" s="31" customFormat="1" ht="69.75" customHeight="1">
      <c r="A59" s="51">
        <f>A58+1</f>
        <v>47</v>
      </c>
      <c r="B59" s="7">
        <v>40141701</v>
      </c>
      <c r="C59" s="68">
        <v>401126</v>
      </c>
      <c r="D59" s="40" t="s">
        <v>7</v>
      </c>
      <c r="E59" s="97" t="s">
        <v>289</v>
      </c>
      <c r="F59" s="100" t="s">
        <v>289</v>
      </c>
      <c r="G59" s="8" t="s">
        <v>210</v>
      </c>
      <c r="H59" s="18">
        <v>32</v>
      </c>
      <c r="I59" s="9">
        <v>60</v>
      </c>
      <c r="J59" s="29"/>
      <c r="K59" s="29">
        <v>76.400000000000006</v>
      </c>
      <c r="L59" s="10"/>
      <c r="M59" s="64"/>
      <c r="N59" s="27"/>
    </row>
    <row r="60" spans="1:14" s="31" customFormat="1" ht="69.75" customHeight="1">
      <c r="A60" s="51">
        <f>A59+1</f>
        <v>48</v>
      </c>
      <c r="B60" s="7">
        <v>40141459</v>
      </c>
      <c r="C60" s="68">
        <v>401127</v>
      </c>
      <c r="D60" s="40" t="s">
        <v>8</v>
      </c>
      <c r="E60" s="97" t="s">
        <v>289</v>
      </c>
      <c r="F60" s="100" t="s">
        <v>289</v>
      </c>
      <c r="G60" s="8" t="s">
        <v>210</v>
      </c>
      <c r="H60" s="7">
        <v>36</v>
      </c>
      <c r="I60" s="9">
        <v>60</v>
      </c>
      <c r="J60" s="29"/>
      <c r="K60" s="29">
        <v>131.19999999999999</v>
      </c>
      <c r="L60" s="10"/>
      <c r="M60" s="64"/>
      <c r="N60" s="27"/>
    </row>
    <row r="61" spans="1:14" s="31" customFormat="1" ht="69.75" customHeight="1">
      <c r="A61" s="51">
        <f t="shared" ref="A61:A63" si="4">A60+1</f>
        <v>49</v>
      </c>
      <c r="B61" s="7">
        <v>4014100163721</v>
      </c>
      <c r="C61" s="68">
        <v>134021</v>
      </c>
      <c r="D61" s="40" t="s">
        <v>9</v>
      </c>
      <c r="E61" s="97" t="s">
        <v>289</v>
      </c>
      <c r="F61" s="100" t="s">
        <v>289</v>
      </c>
      <c r="G61" s="8" t="s">
        <v>210</v>
      </c>
      <c r="H61" s="7">
        <v>36</v>
      </c>
      <c r="I61" s="9">
        <v>45</v>
      </c>
      <c r="J61" s="29"/>
      <c r="K61" s="29">
        <v>210</v>
      </c>
      <c r="L61" s="10"/>
      <c r="M61" s="64"/>
      <c r="N61" s="27"/>
    </row>
    <row r="62" spans="1:14" s="31" customFormat="1" ht="69.75" customHeight="1">
      <c r="A62" s="51">
        <f>A61+1</f>
        <v>50</v>
      </c>
      <c r="B62" s="7">
        <v>4014101626874</v>
      </c>
      <c r="C62" s="68">
        <v>513004</v>
      </c>
      <c r="D62" s="40" t="s">
        <v>19</v>
      </c>
      <c r="E62" s="97" t="s">
        <v>289</v>
      </c>
      <c r="F62" s="100" t="s">
        <v>289</v>
      </c>
      <c r="G62" s="8" t="s">
        <v>209</v>
      </c>
      <c r="H62" s="7">
        <v>25</v>
      </c>
      <c r="I62" s="9">
        <v>48</v>
      </c>
      <c r="J62" s="29"/>
      <c r="K62" s="29">
        <v>137.6</v>
      </c>
      <c r="L62" s="10"/>
      <c r="M62" s="64"/>
      <c r="N62" s="27"/>
    </row>
    <row r="63" spans="1:14" s="31" customFormat="1" ht="69.75" customHeight="1">
      <c r="A63" s="51">
        <f t="shared" si="4"/>
        <v>51</v>
      </c>
      <c r="B63" s="7">
        <v>5900942170203</v>
      </c>
      <c r="C63" s="68">
        <v>513820</v>
      </c>
      <c r="D63" s="40" t="s">
        <v>82</v>
      </c>
      <c r="E63" s="97" t="s">
        <v>289</v>
      </c>
      <c r="F63" s="100" t="s">
        <v>289</v>
      </c>
      <c r="G63" s="8" t="s">
        <v>209</v>
      </c>
      <c r="H63" s="18">
        <v>24</v>
      </c>
      <c r="I63" s="9">
        <v>66</v>
      </c>
      <c r="J63" s="29"/>
      <c r="K63" s="29">
        <v>175</v>
      </c>
      <c r="L63" s="10"/>
      <c r="M63" s="64"/>
      <c r="N63" s="27"/>
    </row>
    <row r="64" spans="1:14" s="31" customFormat="1" ht="69.75" customHeight="1">
      <c r="A64" s="51">
        <f>A63+1</f>
        <v>52</v>
      </c>
      <c r="B64" s="7">
        <v>4014100001368</v>
      </c>
      <c r="C64" s="68">
        <v>134080</v>
      </c>
      <c r="D64" s="40" t="s">
        <v>16</v>
      </c>
      <c r="E64" s="97" t="s">
        <v>289</v>
      </c>
      <c r="F64" s="100" t="s">
        <v>289</v>
      </c>
      <c r="G64" s="8" t="s">
        <v>209</v>
      </c>
      <c r="H64" s="7">
        <v>3</v>
      </c>
      <c r="I64" s="9">
        <v>70</v>
      </c>
      <c r="J64" s="29"/>
      <c r="K64" s="29">
        <v>2016</v>
      </c>
      <c r="L64" s="10"/>
      <c r="M64" s="64"/>
      <c r="N64" s="27"/>
    </row>
    <row r="65" spans="1:13" s="27" customFormat="1" ht="69.75" customHeight="1">
      <c r="A65" s="50"/>
      <c r="B65" s="4"/>
      <c r="C65" s="4"/>
      <c r="D65" s="5" t="s">
        <v>27</v>
      </c>
      <c r="E65" s="5"/>
      <c r="F65" s="102"/>
      <c r="G65" s="5"/>
      <c r="H65" s="4"/>
      <c r="I65" s="4"/>
      <c r="J65" s="4"/>
      <c r="K65" s="4"/>
      <c r="L65" s="23"/>
      <c r="M65" s="64"/>
    </row>
    <row r="66" spans="1:13" s="27" customFormat="1" ht="69.75" customHeight="1">
      <c r="A66" s="53">
        <f>A64+1</f>
        <v>53</v>
      </c>
      <c r="B66" s="11">
        <v>5900942350001</v>
      </c>
      <c r="C66" s="85">
        <v>407610</v>
      </c>
      <c r="D66" s="86" t="s">
        <v>235</v>
      </c>
      <c r="E66" s="97" t="s">
        <v>289</v>
      </c>
      <c r="F66" s="100" t="s">
        <v>289</v>
      </c>
      <c r="G66" s="12" t="s">
        <v>209</v>
      </c>
      <c r="H66" s="11">
        <v>100</v>
      </c>
      <c r="I66" s="11">
        <v>63</v>
      </c>
      <c r="J66" s="14"/>
      <c r="K66" s="29">
        <v>57.9</v>
      </c>
      <c r="L66" s="67"/>
      <c r="M66" s="64"/>
    </row>
    <row r="67" spans="1:13" s="27" customFormat="1" ht="69.75" customHeight="1">
      <c r="A67" s="53">
        <f>A66+1</f>
        <v>54</v>
      </c>
      <c r="B67" s="11">
        <v>5900942350018</v>
      </c>
      <c r="C67" s="85">
        <v>407620</v>
      </c>
      <c r="D67" s="86" t="s">
        <v>236</v>
      </c>
      <c r="E67" s="97" t="s">
        <v>289</v>
      </c>
      <c r="F67" s="100" t="s">
        <v>289</v>
      </c>
      <c r="G67" s="12" t="s">
        <v>209</v>
      </c>
      <c r="H67" s="11">
        <v>100</v>
      </c>
      <c r="I67" s="11">
        <v>63</v>
      </c>
      <c r="J67" s="14"/>
      <c r="K67" s="29">
        <v>57.9</v>
      </c>
      <c r="L67" s="67"/>
      <c r="M67" s="64"/>
    </row>
    <row r="68" spans="1:13" s="27" customFormat="1" ht="69.75" customHeight="1">
      <c r="A68" s="53">
        <f>A67+1</f>
        <v>55</v>
      </c>
      <c r="B68" s="11">
        <v>5900942350025</v>
      </c>
      <c r="C68" s="85">
        <v>407630</v>
      </c>
      <c r="D68" s="86" t="s">
        <v>237</v>
      </c>
      <c r="E68" s="97" t="s">
        <v>289</v>
      </c>
      <c r="F68" s="100" t="s">
        <v>289</v>
      </c>
      <c r="G68" s="12" t="s">
        <v>209</v>
      </c>
      <c r="H68" s="11">
        <v>100</v>
      </c>
      <c r="I68" s="11">
        <v>63</v>
      </c>
      <c r="J68" s="14"/>
      <c r="K68" s="29">
        <v>57.9</v>
      </c>
      <c r="L68" s="67"/>
      <c r="M68" s="64"/>
    </row>
    <row r="69" spans="1:13" s="27" customFormat="1" ht="69.75" customHeight="1">
      <c r="A69" s="53">
        <f t="shared" ref="A69:A110" si="5">A68+1</f>
        <v>56</v>
      </c>
      <c r="B69" s="7">
        <v>4607036878878</v>
      </c>
      <c r="C69" s="68">
        <v>407116</v>
      </c>
      <c r="D69" s="40" t="s">
        <v>86</v>
      </c>
      <c r="E69" s="97" t="s">
        <v>289</v>
      </c>
      <c r="F69" s="100" t="s">
        <v>289</v>
      </c>
      <c r="G69" s="8" t="s">
        <v>209</v>
      </c>
      <c r="H69" s="7">
        <v>100</v>
      </c>
      <c r="I69" s="9">
        <v>63</v>
      </c>
      <c r="J69" s="29"/>
      <c r="K69" s="29">
        <v>54</v>
      </c>
      <c r="L69" s="10"/>
      <c r="M69" s="64"/>
    </row>
    <row r="70" spans="1:13" s="27" customFormat="1" ht="69.75" customHeight="1">
      <c r="A70" s="53">
        <f t="shared" si="5"/>
        <v>57</v>
      </c>
      <c r="B70" s="7">
        <v>4607036878885</v>
      </c>
      <c r="C70" s="68">
        <v>407117</v>
      </c>
      <c r="D70" s="40" t="s">
        <v>87</v>
      </c>
      <c r="E70" s="97" t="s">
        <v>289</v>
      </c>
      <c r="F70" s="100" t="s">
        <v>289</v>
      </c>
      <c r="G70" s="8" t="s">
        <v>209</v>
      </c>
      <c r="H70" s="7">
        <v>100</v>
      </c>
      <c r="I70" s="9">
        <v>63</v>
      </c>
      <c r="J70" s="29"/>
      <c r="K70" s="29">
        <v>54</v>
      </c>
      <c r="L70" s="10"/>
      <c r="M70" s="64"/>
    </row>
    <row r="71" spans="1:13" s="27" customFormat="1" ht="69.75" customHeight="1">
      <c r="A71" s="53">
        <f t="shared" si="5"/>
        <v>58</v>
      </c>
      <c r="B71" s="7">
        <v>4607036878892</v>
      </c>
      <c r="C71" s="68">
        <v>407118</v>
      </c>
      <c r="D71" s="40" t="s">
        <v>88</v>
      </c>
      <c r="E71" s="97" t="s">
        <v>289</v>
      </c>
      <c r="F71" s="100" t="s">
        <v>289</v>
      </c>
      <c r="G71" s="8" t="s">
        <v>209</v>
      </c>
      <c r="H71" s="7">
        <v>100</v>
      </c>
      <c r="I71" s="9">
        <v>63</v>
      </c>
      <c r="J71" s="29"/>
      <c r="K71" s="29">
        <v>54</v>
      </c>
      <c r="L71" s="10"/>
      <c r="M71" s="64"/>
    </row>
    <row r="72" spans="1:13" s="27" customFormat="1" ht="69.75" customHeight="1">
      <c r="A72" s="53">
        <f t="shared" si="5"/>
        <v>59</v>
      </c>
      <c r="B72" s="7">
        <v>4607036879936</v>
      </c>
      <c r="C72" s="12">
        <v>407133</v>
      </c>
      <c r="D72" s="40" t="s">
        <v>89</v>
      </c>
      <c r="E72" s="97" t="s">
        <v>289</v>
      </c>
      <c r="F72" s="100" t="s">
        <v>289</v>
      </c>
      <c r="G72" s="8" t="s">
        <v>209</v>
      </c>
      <c r="H72" s="7">
        <v>50</v>
      </c>
      <c r="I72" s="9">
        <v>80</v>
      </c>
      <c r="J72" s="29"/>
      <c r="K72" s="29">
        <v>54</v>
      </c>
      <c r="L72" s="10"/>
      <c r="M72" s="64"/>
    </row>
    <row r="73" spans="1:13" s="27" customFormat="1" ht="69.75" customHeight="1">
      <c r="A73" s="53">
        <f t="shared" si="5"/>
        <v>60</v>
      </c>
      <c r="B73" s="7">
        <v>4610015983999</v>
      </c>
      <c r="C73" s="12">
        <v>407270</v>
      </c>
      <c r="D73" s="40" t="s">
        <v>90</v>
      </c>
      <c r="E73" s="97" t="s">
        <v>289</v>
      </c>
      <c r="F73" s="100" t="s">
        <v>289</v>
      </c>
      <c r="G73" s="8" t="s">
        <v>209</v>
      </c>
      <c r="H73" s="7">
        <v>100</v>
      </c>
      <c r="I73" s="9">
        <v>45</v>
      </c>
      <c r="J73" s="46"/>
      <c r="K73" s="29">
        <v>65</v>
      </c>
      <c r="L73" s="10"/>
      <c r="M73" s="64"/>
    </row>
    <row r="74" spans="1:13" s="27" customFormat="1" ht="69.75" customHeight="1">
      <c r="A74" s="53">
        <f t="shared" si="5"/>
        <v>61</v>
      </c>
      <c r="B74" s="7">
        <v>4610015984002</v>
      </c>
      <c r="C74" s="12">
        <v>407271</v>
      </c>
      <c r="D74" s="40" t="s">
        <v>91</v>
      </c>
      <c r="E74" s="97" t="s">
        <v>289</v>
      </c>
      <c r="F74" s="100" t="s">
        <v>289</v>
      </c>
      <c r="G74" s="8" t="s">
        <v>209</v>
      </c>
      <c r="H74" s="7">
        <v>100</v>
      </c>
      <c r="I74" s="9">
        <v>60</v>
      </c>
      <c r="J74" s="46"/>
      <c r="K74" s="29">
        <v>65</v>
      </c>
      <c r="L74" s="10"/>
      <c r="M74" s="64"/>
    </row>
    <row r="75" spans="1:13" s="27" customFormat="1" ht="69.75" customHeight="1">
      <c r="A75" s="53">
        <f t="shared" si="5"/>
        <v>62</v>
      </c>
      <c r="B75" s="7">
        <v>4610015984019</v>
      </c>
      <c r="C75" s="12">
        <v>407272</v>
      </c>
      <c r="D75" s="40" t="s">
        <v>92</v>
      </c>
      <c r="E75" s="97" t="s">
        <v>289</v>
      </c>
      <c r="F75" s="100" t="s">
        <v>289</v>
      </c>
      <c r="G75" s="8" t="s">
        <v>209</v>
      </c>
      <c r="H75" s="7">
        <v>100</v>
      </c>
      <c r="I75" s="9">
        <v>45</v>
      </c>
      <c r="J75" s="46"/>
      <c r="K75" s="29">
        <v>65</v>
      </c>
      <c r="L75" s="10"/>
      <c r="M75" s="64"/>
    </row>
    <row r="76" spans="1:13" s="27" customFormat="1" ht="69.75" customHeight="1">
      <c r="A76" s="53">
        <f>A75+1</f>
        <v>63</v>
      </c>
      <c r="B76" s="11">
        <v>4607036879943</v>
      </c>
      <c r="C76" s="12">
        <v>407287</v>
      </c>
      <c r="D76" s="41" t="s">
        <v>228</v>
      </c>
      <c r="E76" s="97" t="s">
        <v>289</v>
      </c>
      <c r="F76" s="100" t="s">
        <v>289</v>
      </c>
      <c r="G76" s="12" t="s">
        <v>209</v>
      </c>
      <c r="H76" s="11">
        <v>50</v>
      </c>
      <c r="I76" s="13">
        <v>80</v>
      </c>
      <c r="J76" s="90"/>
      <c r="K76" s="29">
        <v>65</v>
      </c>
      <c r="L76" s="10"/>
      <c r="M76" s="64"/>
    </row>
    <row r="77" spans="1:13" s="27" customFormat="1" ht="69.75" customHeight="1">
      <c r="A77" s="53">
        <f t="shared" si="5"/>
        <v>64</v>
      </c>
      <c r="B77" s="7">
        <v>4607036878816</v>
      </c>
      <c r="C77" s="68">
        <v>407122</v>
      </c>
      <c r="D77" s="40" t="s">
        <v>93</v>
      </c>
      <c r="E77" s="97">
        <v>1095</v>
      </c>
      <c r="F77" s="100">
        <v>3</v>
      </c>
      <c r="G77" s="8" t="s">
        <v>209</v>
      </c>
      <c r="H77" s="7">
        <v>100</v>
      </c>
      <c r="I77" s="9">
        <v>48</v>
      </c>
      <c r="J77" s="29"/>
      <c r="K77" s="29">
        <v>135</v>
      </c>
      <c r="L77" s="10"/>
      <c r="M77" s="64"/>
    </row>
    <row r="78" spans="1:13" s="27" customFormat="1" ht="69.75" customHeight="1">
      <c r="A78" s="53">
        <f t="shared" si="5"/>
        <v>65</v>
      </c>
      <c r="B78" s="7">
        <v>4607036878823</v>
      </c>
      <c r="C78" s="68">
        <v>407123</v>
      </c>
      <c r="D78" s="40" t="s">
        <v>94</v>
      </c>
      <c r="E78" s="97">
        <v>1095</v>
      </c>
      <c r="F78" s="100">
        <v>3</v>
      </c>
      <c r="G78" s="8" t="s">
        <v>209</v>
      </c>
      <c r="H78" s="7">
        <v>100</v>
      </c>
      <c r="I78" s="9">
        <v>48</v>
      </c>
      <c r="J78" s="29"/>
      <c r="K78" s="29">
        <v>135</v>
      </c>
      <c r="L78" s="10"/>
      <c r="M78" s="64"/>
    </row>
    <row r="79" spans="1:13" s="27" customFormat="1" ht="69.75" customHeight="1">
      <c r="A79" s="53">
        <f t="shared" si="5"/>
        <v>66</v>
      </c>
      <c r="B79" s="7">
        <v>4607036878830</v>
      </c>
      <c r="C79" s="68">
        <v>407124</v>
      </c>
      <c r="D79" s="40" t="s">
        <v>95</v>
      </c>
      <c r="E79" s="97">
        <v>1095</v>
      </c>
      <c r="F79" s="100">
        <v>3</v>
      </c>
      <c r="G79" s="8" t="s">
        <v>209</v>
      </c>
      <c r="H79" s="7">
        <v>100</v>
      </c>
      <c r="I79" s="9">
        <v>48</v>
      </c>
      <c r="J79" s="29"/>
      <c r="K79" s="29">
        <v>135</v>
      </c>
      <c r="L79" s="10"/>
      <c r="M79" s="64"/>
    </row>
    <row r="80" spans="1:13" s="27" customFormat="1" ht="69.75" customHeight="1">
      <c r="A80" s="53">
        <f t="shared" si="5"/>
        <v>67</v>
      </c>
      <c r="B80" s="7">
        <v>4607036879967</v>
      </c>
      <c r="C80" s="12">
        <v>407157</v>
      </c>
      <c r="D80" s="40" t="s">
        <v>96</v>
      </c>
      <c r="E80" s="97">
        <v>1095</v>
      </c>
      <c r="F80" s="100">
        <v>3</v>
      </c>
      <c r="G80" s="8" t="s">
        <v>209</v>
      </c>
      <c r="H80" s="7">
        <v>50</v>
      </c>
      <c r="I80" s="9">
        <v>80</v>
      </c>
      <c r="J80" s="29"/>
      <c r="K80" s="29">
        <v>135</v>
      </c>
      <c r="L80" s="10"/>
      <c r="M80" s="64"/>
    </row>
    <row r="81" spans="1:13" s="27" customFormat="1" ht="69.75" customHeight="1">
      <c r="A81" s="53">
        <f t="shared" si="5"/>
        <v>68</v>
      </c>
      <c r="B81" s="7">
        <v>4607036879653</v>
      </c>
      <c r="C81" s="68">
        <v>407159</v>
      </c>
      <c r="D81" s="40" t="s">
        <v>42</v>
      </c>
      <c r="E81" s="97">
        <v>1095</v>
      </c>
      <c r="F81" s="100">
        <v>3</v>
      </c>
      <c r="G81" s="8" t="s">
        <v>209</v>
      </c>
      <c r="H81" s="7">
        <v>50</v>
      </c>
      <c r="I81" s="9">
        <v>60</v>
      </c>
      <c r="J81" s="29"/>
      <c r="K81" s="29">
        <v>123</v>
      </c>
      <c r="L81" s="10"/>
      <c r="M81" s="64"/>
    </row>
    <row r="82" spans="1:13" s="27" customFormat="1" ht="69.75" customHeight="1">
      <c r="A82" s="53">
        <f t="shared" si="5"/>
        <v>69</v>
      </c>
      <c r="B82" s="7" t="s">
        <v>250</v>
      </c>
      <c r="C82" s="12">
        <v>407740</v>
      </c>
      <c r="D82" s="40" t="s">
        <v>349</v>
      </c>
      <c r="E82" s="97">
        <v>1825</v>
      </c>
      <c r="F82" s="100">
        <v>5</v>
      </c>
      <c r="G82" s="12" t="s">
        <v>209</v>
      </c>
      <c r="H82" s="7">
        <v>30</v>
      </c>
      <c r="I82" s="9">
        <v>90</v>
      </c>
      <c r="J82" s="29"/>
      <c r="K82" s="29">
        <v>215.6</v>
      </c>
      <c r="L82" s="10"/>
      <c r="M82" s="64"/>
    </row>
    <row r="83" spans="1:13" s="27" customFormat="1" ht="69.75" customHeight="1">
      <c r="A83" s="53">
        <f t="shared" si="5"/>
        <v>70</v>
      </c>
      <c r="B83" s="7" t="s">
        <v>251</v>
      </c>
      <c r="C83" s="12">
        <v>407750</v>
      </c>
      <c r="D83" s="40" t="s">
        <v>350</v>
      </c>
      <c r="E83" s="97">
        <v>1825</v>
      </c>
      <c r="F83" s="100">
        <v>5</v>
      </c>
      <c r="G83" s="12" t="s">
        <v>209</v>
      </c>
      <c r="H83" s="7">
        <v>30</v>
      </c>
      <c r="I83" s="9">
        <v>90</v>
      </c>
      <c r="J83" s="29"/>
      <c r="K83" s="29">
        <v>215.6</v>
      </c>
      <c r="L83" s="10"/>
      <c r="M83" s="64"/>
    </row>
    <row r="84" spans="1:13" s="27" customFormat="1" ht="69.75" customHeight="1">
      <c r="A84" s="53">
        <f t="shared" si="5"/>
        <v>71</v>
      </c>
      <c r="B84" s="68">
        <v>4610015988321</v>
      </c>
      <c r="C84" s="85">
        <v>407530</v>
      </c>
      <c r="D84" s="41" t="s">
        <v>238</v>
      </c>
      <c r="E84" s="97">
        <v>1825</v>
      </c>
      <c r="F84" s="100">
        <v>5</v>
      </c>
      <c r="G84" s="12" t="s">
        <v>209</v>
      </c>
      <c r="H84" s="11">
        <v>20</v>
      </c>
      <c r="I84" s="11">
        <v>144</v>
      </c>
      <c r="J84" s="14"/>
      <c r="K84" s="29"/>
      <c r="L84" s="67"/>
      <c r="M84" s="64"/>
    </row>
    <row r="85" spans="1:13" s="27" customFormat="1" ht="69.75" customHeight="1">
      <c r="A85" s="53">
        <f t="shared" si="5"/>
        <v>72</v>
      </c>
      <c r="B85" s="68">
        <v>4610015988338</v>
      </c>
      <c r="C85" s="85">
        <v>407540</v>
      </c>
      <c r="D85" s="41" t="s">
        <v>239</v>
      </c>
      <c r="E85" s="97">
        <v>1825</v>
      </c>
      <c r="F85" s="100">
        <v>5</v>
      </c>
      <c r="G85" s="12" t="s">
        <v>209</v>
      </c>
      <c r="H85" s="11">
        <v>20</v>
      </c>
      <c r="I85" s="11">
        <v>144</v>
      </c>
      <c r="J85" s="14"/>
      <c r="K85" s="29"/>
      <c r="L85" s="67"/>
      <c r="M85" s="64"/>
    </row>
    <row r="86" spans="1:13" s="27" customFormat="1" ht="69.75" customHeight="1">
      <c r="A86" s="53">
        <f t="shared" si="5"/>
        <v>73</v>
      </c>
      <c r="B86" s="68">
        <v>4610015988345</v>
      </c>
      <c r="C86" s="85">
        <v>407550</v>
      </c>
      <c r="D86" s="41" t="s">
        <v>240</v>
      </c>
      <c r="E86" s="97">
        <v>1825</v>
      </c>
      <c r="F86" s="100">
        <v>5</v>
      </c>
      <c r="G86" s="12" t="s">
        <v>209</v>
      </c>
      <c r="H86" s="11">
        <v>20</v>
      </c>
      <c r="I86" s="11">
        <v>144</v>
      </c>
      <c r="J86" s="14"/>
      <c r="K86" s="29"/>
      <c r="L86" s="67"/>
      <c r="M86" s="64"/>
    </row>
    <row r="87" spans="1:13" s="27" customFormat="1" ht="69.75" customHeight="1">
      <c r="A87" s="53">
        <f t="shared" si="5"/>
        <v>74</v>
      </c>
      <c r="B87" s="11">
        <v>4650086013805</v>
      </c>
      <c r="C87" s="12">
        <v>407830</v>
      </c>
      <c r="D87" s="92" t="s">
        <v>343</v>
      </c>
      <c r="E87" s="97">
        <v>1825</v>
      </c>
      <c r="F87" s="100">
        <v>5</v>
      </c>
      <c r="G87" s="93" t="s">
        <v>209</v>
      </c>
      <c r="H87" s="11">
        <v>10</v>
      </c>
      <c r="I87" s="11">
        <v>84</v>
      </c>
      <c r="J87" s="14"/>
      <c r="K87" s="29"/>
      <c r="L87" s="13"/>
      <c r="M87" s="64"/>
    </row>
    <row r="88" spans="1:13" s="27" customFormat="1" ht="69.75" customHeight="1">
      <c r="A88" s="53">
        <f t="shared" si="5"/>
        <v>75</v>
      </c>
      <c r="B88" s="11">
        <v>4650086013812</v>
      </c>
      <c r="C88" s="12">
        <v>407831</v>
      </c>
      <c r="D88" s="92" t="s">
        <v>344</v>
      </c>
      <c r="E88" s="97">
        <v>1825</v>
      </c>
      <c r="F88" s="100">
        <v>5</v>
      </c>
      <c r="G88" s="93" t="s">
        <v>209</v>
      </c>
      <c r="H88" s="11">
        <v>10</v>
      </c>
      <c r="I88" s="11">
        <v>84</v>
      </c>
      <c r="J88" s="14"/>
      <c r="K88" s="29"/>
      <c r="L88" s="13"/>
      <c r="M88" s="64"/>
    </row>
    <row r="89" spans="1:13" s="27" customFormat="1" ht="69.75" customHeight="1">
      <c r="A89" s="53">
        <f t="shared" si="5"/>
        <v>76</v>
      </c>
      <c r="B89" s="11">
        <v>4650086013829</v>
      </c>
      <c r="C89" s="12">
        <v>407832</v>
      </c>
      <c r="D89" s="92" t="s">
        <v>345</v>
      </c>
      <c r="E89" s="97">
        <v>1825</v>
      </c>
      <c r="F89" s="100">
        <v>5</v>
      </c>
      <c r="G89" s="93" t="s">
        <v>209</v>
      </c>
      <c r="H89" s="11">
        <v>10</v>
      </c>
      <c r="I89" s="11">
        <v>84</v>
      </c>
      <c r="J89" s="14"/>
      <c r="K89" s="29"/>
      <c r="L89" s="13"/>
      <c r="M89" s="64"/>
    </row>
    <row r="90" spans="1:13" s="27" customFormat="1" ht="69.75" customHeight="1">
      <c r="A90" s="53">
        <f t="shared" si="5"/>
        <v>77</v>
      </c>
      <c r="B90" s="7">
        <v>4607036879912</v>
      </c>
      <c r="C90" s="68">
        <v>407162</v>
      </c>
      <c r="D90" s="40" t="s">
        <v>99</v>
      </c>
      <c r="E90" s="97">
        <v>1825</v>
      </c>
      <c r="F90" s="100">
        <v>5</v>
      </c>
      <c r="G90" s="8" t="s">
        <v>209</v>
      </c>
      <c r="H90" s="7">
        <v>10</v>
      </c>
      <c r="I90" s="9">
        <v>84</v>
      </c>
      <c r="J90" s="29"/>
      <c r="K90" s="29"/>
      <c r="L90" s="10"/>
      <c r="M90" s="64"/>
    </row>
    <row r="91" spans="1:13" s="27" customFormat="1" ht="69.75" customHeight="1">
      <c r="A91" s="53">
        <f t="shared" si="5"/>
        <v>78</v>
      </c>
      <c r="B91" s="7">
        <v>4610015980141</v>
      </c>
      <c r="C91" s="68">
        <v>407172</v>
      </c>
      <c r="D91" s="40" t="s">
        <v>100</v>
      </c>
      <c r="E91" s="97">
        <v>1825</v>
      </c>
      <c r="F91" s="100">
        <v>5</v>
      </c>
      <c r="G91" s="8" t="s">
        <v>209</v>
      </c>
      <c r="H91" s="7">
        <v>10</v>
      </c>
      <c r="I91" s="9">
        <v>84</v>
      </c>
      <c r="J91" s="29"/>
      <c r="K91" s="29"/>
      <c r="L91" s="10"/>
      <c r="M91" s="64"/>
    </row>
    <row r="92" spans="1:13" s="27" customFormat="1" ht="69.75" customHeight="1">
      <c r="A92" s="53">
        <f t="shared" si="5"/>
        <v>79</v>
      </c>
      <c r="B92" s="7">
        <v>4610015980158</v>
      </c>
      <c r="C92" s="68">
        <v>407182</v>
      </c>
      <c r="D92" s="40" t="s">
        <v>101</v>
      </c>
      <c r="E92" s="97">
        <v>1825</v>
      </c>
      <c r="F92" s="100">
        <v>5</v>
      </c>
      <c r="G92" s="8" t="s">
        <v>209</v>
      </c>
      <c r="H92" s="7">
        <v>10</v>
      </c>
      <c r="I92" s="9">
        <v>84</v>
      </c>
      <c r="J92" s="29"/>
      <c r="K92" s="29"/>
      <c r="L92" s="10"/>
      <c r="M92" s="64"/>
    </row>
    <row r="93" spans="1:13" s="27" customFormat="1" ht="69.75" customHeight="1">
      <c r="A93" s="53">
        <f t="shared" si="5"/>
        <v>80</v>
      </c>
      <c r="B93" s="7">
        <v>4610015980226</v>
      </c>
      <c r="C93" s="68">
        <v>407191</v>
      </c>
      <c r="D93" s="40" t="s">
        <v>102</v>
      </c>
      <c r="E93" s="97">
        <v>1825</v>
      </c>
      <c r="F93" s="100">
        <v>5</v>
      </c>
      <c r="G93" s="8" t="s">
        <v>209</v>
      </c>
      <c r="H93" s="7">
        <v>10</v>
      </c>
      <c r="I93" s="9">
        <v>84</v>
      </c>
      <c r="J93" s="29"/>
      <c r="K93" s="29"/>
      <c r="L93" s="10"/>
      <c r="M93" s="64"/>
    </row>
    <row r="94" spans="1:13" s="27" customFormat="1" ht="69.75" customHeight="1">
      <c r="A94" s="53">
        <f t="shared" si="5"/>
        <v>81</v>
      </c>
      <c r="B94" s="7">
        <v>4607036874733</v>
      </c>
      <c r="C94" s="68">
        <v>135680</v>
      </c>
      <c r="D94" s="40" t="s">
        <v>97</v>
      </c>
      <c r="E94" s="97">
        <v>1825</v>
      </c>
      <c r="F94" s="100">
        <v>5</v>
      </c>
      <c r="G94" s="8" t="s">
        <v>209</v>
      </c>
      <c r="H94" s="7">
        <v>20</v>
      </c>
      <c r="I94" s="9">
        <v>45</v>
      </c>
      <c r="J94" s="29"/>
      <c r="K94" s="29"/>
      <c r="L94" s="10"/>
      <c r="M94" s="64"/>
    </row>
    <row r="95" spans="1:13" s="27" customFormat="1" ht="69.75" customHeight="1">
      <c r="A95" s="53">
        <f t="shared" si="5"/>
        <v>82</v>
      </c>
      <c r="B95" s="7">
        <v>4607036874740</v>
      </c>
      <c r="C95" s="68">
        <v>135690</v>
      </c>
      <c r="D95" s="40" t="s">
        <v>98</v>
      </c>
      <c r="E95" s="97">
        <v>1825</v>
      </c>
      <c r="F95" s="100">
        <v>5</v>
      </c>
      <c r="G95" s="8" t="s">
        <v>209</v>
      </c>
      <c r="H95" s="7">
        <v>20</v>
      </c>
      <c r="I95" s="9">
        <v>45</v>
      </c>
      <c r="J95" s="29"/>
      <c r="K95" s="29"/>
      <c r="L95" s="10"/>
      <c r="M95" s="64"/>
    </row>
    <row r="96" spans="1:13" s="27" customFormat="1" ht="69.75" customHeight="1">
      <c r="A96" s="53">
        <f t="shared" si="5"/>
        <v>83</v>
      </c>
      <c r="B96" s="11" t="s">
        <v>278</v>
      </c>
      <c r="C96" s="85">
        <v>407770</v>
      </c>
      <c r="D96" s="92" t="s">
        <v>346</v>
      </c>
      <c r="E96" s="97">
        <v>1825</v>
      </c>
      <c r="F96" s="100">
        <v>5</v>
      </c>
      <c r="G96" s="93" t="s">
        <v>209</v>
      </c>
      <c r="H96" s="11">
        <v>20</v>
      </c>
      <c r="I96" s="11">
        <v>70</v>
      </c>
      <c r="J96" s="14"/>
      <c r="K96" s="29"/>
      <c r="L96" s="13"/>
      <c r="M96" s="64"/>
    </row>
    <row r="97" spans="1:14" s="27" customFormat="1" ht="69.75" customHeight="1">
      <c r="A97" s="53">
        <f t="shared" si="5"/>
        <v>84</v>
      </c>
      <c r="B97" s="11" t="s">
        <v>279</v>
      </c>
      <c r="C97" s="85">
        <v>407780</v>
      </c>
      <c r="D97" s="92" t="s">
        <v>347</v>
      </c>
      <c r="E97" s="97">
        <v>1825</v>
      </c>
      <c r="F97" s="100">
        <v>5</v>
      </c>
      <c r="G97" s="93" t="s">
        <v>209</v>
      </c>
      <c r="H97" s="11">
        <v>20</v>
      </c>
      <c r="I97" s="11">
        <v>70</v>
      </c>
      <c r="J97" s="14"/>
      <c r="K97" s="29"/>
      <c r="L97" s="67"/>
      <c r="M97" s="64"/>
    </row>
    <row r="98" spans="1:14" s="27" customFormat="1" ht="69.75" customHeight="1">
      <c r="A98" s="53">
        <f t="shared" si="5"/>
        <v>85</v>
      </c>
      <c r="B98" s="11" t="s">
        <v>280</v>
      </c>
      <c r="C98" s="85">
        <v>407790</v>
      </c>
      <c r="D98" s="92" t="s">
        <v>348</v>
      </c>
      <c r="E98" s="97">
        <v>1825</v>
      </c>
      <c r="F98" s="100">
        <v>5</v>
      </c>
      <c r="G98" s="93" t="s">
        <v>209</v>
      </c>
      <c r="H98" s="11">
        <v>20</v>
      </c>
      <c r="I98" s="11">
        <v>70</v>
      </c>
      <c r="J98" s="14"/>
      <c r="K98" s="29"/>
      <c r="L98" s="67"/>
      <c r="M98" s="64"/>
    </row>
    <row r="99" spans="1:14" s="27" customFormat="1" ht="69.75" customHeight="1">
      <c r="A99" s="53">
        <f t="shared" si="5"/>
        <v>86</v>
      </c>
      <c r="B99" s="11">
        <v>4610015988109</v>
      </c>
      <c r="C99" s="85">
        <v>407700</v>
      </c>
      <c r="D99" s="40" t="s">
        <v>241</v>
      </c>
      <c r="E99" s="97">
        <v>1825</v>
      </c>
      <c r="F99" s="100">
        <v>5</v>
      </c>
      <c r="G99" s="8" t="s">
        <v>209</v>
      </c>
      <c r="H99" s="11">
        <v>20</v>
      </c>
      <c r="I99" s="11">
        <v>144</v>
      </c>
      <c r="J99" s="14"/>
      <c r="K99" s="29"/>
      <c r="L99" s="67"/>
      <c r="M99" s="64"/>
    </row>
    <row r="100" spans="1:14" s="27" customFormat="1" ht="69.75" customHeight="1">
      <c r="A100" s="53">
        <f t="shared" si="5"/>
        <v>87</v>
      </c>
      <c r="B100" s="11">
        <v>4610015988116</v>
      </c>
      <c r="C100" s="85">
        <v>407710</v>
      </c>
      <c r="D100" s="40" t="s">
        <v>242</v>
      </c>
      <c r="E100" s="97">
        <v>1825</v>
      </c>
      <c r="F100" s="100">
        <v>5</v>
      </c>
      <c r="G100" s="8" t="s">
        <v>209</v>
      </c>
      <c r="H100" s="11">
        <v>20</v>
      </c>
      <c r="I100" s="11">
        <v>144</v>
      </c>
      <c r="J100" s="14"/>
      <c r="K100" s="29"/>
      <c r="L100" s="67"/>
      <c r="M100" s="64"/>
    </row>
    <row r="101" spans="1:14" s="27" customFormat="1" ht="69.75" customHeight="1">
      <c r="A101" s="53">
        <f t="shared" si="5"/>
        <v>88</v>
      </c>
      <c r="B101" s="11">
        <v>4610015988123</v>
      </c>
      <c r="C101" s="85">
        <v>407720</v>
      </c>
      <c r="D101" s="40" t="s">
        <v>243</v>
      </c>
      <c r="E101" s="97">
        <v>1825</v>
      </c>
      <c r="F101" s="100">
        <v>5</v>
      </c>
      <c r="G101" s="8" t="s">
        <v>209</v>
      </c>
      <c r="H101" s="11">
        <v>20</v>
      </c>
      <c r="I101" s="11">
        <v>144</v>
      </c>
      <c r="J101" s="14"/>
      <c r="K101" s="29"/>
      <c r="L101" s="67"/>
      <c r="M101" s="64"/>
    </row>
    <row r="102" spans="1:14" s="27" customFormat="1" ht="69.75" customHeight="1">
      <c r="A102" s="53">
        <f t="shared" si="5"/>
        <v>89</v>
      </c>
      <c r="B102" s="11">
        <v>5900942136209</v>
      </c>
      <c r="C102" s="85">
        <v>136202</v>
      </c>
      <c r="D102" s="40" t="s">
        <v>244</v>
      </c>
      <c r="E102" s="97">
        <v>1825</v>
      </c>
      <c r="F102" s="100">
        <v>5</v>
      </c>
      <c r="G102" s="8" t="s">
        <v>209</v>
      </c>
      <c r="H102" s="11">
        <v>10</v>
      </c>
      <c r="I102" s="11">
        <v>77</v>
      </c>
      <c r="J102" s="14"/>
      <c r="K102" s="29"/>
      <c r="L102" s="67"/>
      <c r="M102" s="64"/>
    </row>
    <row r="103" spans="1:14" s="27" customFormat="1" ht="69.75" customHeight="1">
      <c r="A103" s="53">
        <f t="shared" si="5"/>
        <v>90</v>
      </c>
      <c r="B103" s="11">
        <v>5900942136216</v>
      </c>
      <c r="C103" s="85">
        <v>136212</v>
      </c>
      <c r="D103" s="40" t="s">
        <v>245</v>
      </c>
      <c r="E103" s="97">
        <v>1825</v>
      </c>
      <c r="F103" s="100">
        <v>5</v>
      </c>
      <c r="G103" s="8" t="s">
        <v>209</v>
      </c>
      <c r="H103" s="11">
        <v>10</v>
      </c>
      <c r="I103" s="11">
        <v>77</v>
      </c>
      <c r="J103" s="14"/>
      <c r="K103" s="29"/>
      <c r="L103" s="67"/>
      <c r="M103" s="64"/>
    </row>
    <row r="104" spans="1:14" s="27" customFormat="1" ht="69.75" customHeight="1">
      <c r="A104" s="53">
        <f t="shared" si="5"/>
        <v>91</v>
      </c>
      <c r="B104" s="11">
        <v>5900942136254</v>
      </c>
      <c r="C104" s="85">
        <v>136222</v>
      </c>
      <c r="D104" s="40" t="s">
        <v>246</v>
      </c>
      <c r="E104" s="97">
        <v>1825</v>
      </c>
      <c r="F104" s="100">
        <v>5</v>
      </c>
      <c r="G104" s="8" t="s">
        <v>209</v>
      </c>
      <c r="H104" s="11">
        <v>10</v>
      </c>
      <c r="I104" s="11">
        <v>77</v>
      </c>
      <c r="J104" s="14"/>
      <c r="K104" s="29"/>
      <c r="L104" s="67"/>
      <c r="M104" s="64"/>
    </row>
    <row r="105" spans="1:14" s="31" customFormat="1" ht="69.75" customHeight="1">
      <c r="A105" s="53">
        <f t="shared" si="5"/>
        <v>92</v>
      </c>
      <c r="B105" s="7">
        <v>5900942351107</v>
      </c>
      <c r="C105" s="11">
        <v>407500</v>
      </c>
      <c r="D105" s="40" t="s">
        <v>247</v>
      </c>
      <c r="E105" s="97">
        <v>1825</v>
      </c>
      <c r="F105" s="100">
        <v>5</v>
      </c>
      <c r="G105" s="8" t="s">
        <v>209</v>
      </c>
      <c r="H105" s="7">
        <v>20</v>
      </c>
      <c r="I105" s="9">
        <v>144</v>
      </c>
      <c r="J105" s="29"/>
      <c r="K105" s="29"/>
      <c r="L105" s="10"/>
      <c r="M105" s="64"/>
      <c r="N105" s="27"/>
    </row>
    <row r="106" spans="1:14" s="31" customFormat="1" ht="69.75" customHeight="1">
      <c r="A106" s="53">
        <f t="shared" si="5"/>
        <v>93</v>
      </c>
      <c r="B106" s="7">
        <v>5900942351114</v>
      </c>
      <c r="C106" s="11">
        <v>407510</v>
      </c>
      <c r="D106" s="40" t="s">
        <v>248</v>
      </c>
      <c r="E106" s="97">
        <v>1825</v>
      </c>
      <c r="F106" s="100">
        <v>5</v>
      </c>
      <c r="G106" s="8" t="s">
        <v>209</v>
      </c>
      <c r="H106" s="7">
        <v>20</v>
      </c>
      <c r="I106" s="9">
        <v>144</v>
      </c>
      <c r="J106" s="29"/>
      <c r="K106" s="29"/>
      <c r="L106" s="10"/>
      <c r="M106" s="64"/>
      <c r="N106" s="27"/>
    </row>
    <row r="107" spans="1:14" s="31" customFormat="1" ht="69.75" customHeight="1">
      <c r="A107" s="53">
        <f t="shared" si="5"/>
        <v>94</v>
      </c>
      <c r="B107" s="7">
        <v>5900942351121</v>
      </c>
      <c r="C107" s="11">
        <v>407520</v>
      </c>
      <c r="D107" s="40" t="s">
        <v>249</v>
      </c>
      <c r="E107" s="97">
        <v>1825</v>
      </c>
      <c r="F107" s="100">
        <v>5</v>
      </c>
      <c r="G107" s="8" t="s">
        <v>209</v>
      </c>
      <c r="H107" s="7">
        <v>20</v>
      </c>
      <c r="I107" s="9">
        <v>144</v>
      </c>
      <c r="J107" s="29"/>
      <c r="K107" s="29"/>
      <c r="L107" s="10"/>
      <c r="M107" s="64"/>
      <c r="N107" s="27"/>
    </row>
    <row r="108" spans="1:14" s="31" customFormat="1" ht="69.75" customHeight="1">
      <c r="A108" s="53">
        <f t="shared" si="5"/>
        <v>95</v>
      </c>
      <c r="B108" s="7">
        <v>5900942350100</v>
      </c>
      <c r="C108" s="12">
        <v>407280</v>
      </c>
      <c r="D108" s="40" t="s">
        <v>83</v>
      </c>
      <c r="E108" s="97">
        <v>1825</v>
      </c>
      <c r="F108" s="100">
        <v>5</v>
      </c>
      <c r="G108" s="8" t="s">
        <v>209</v>
      </c>
      <c r="H108" s="7">
        <v>10</v>
      </c>
      <c r="I108" s="9">
        <v>63</v>
      </c>
      <c r="J108" s="29"/>
      <c r="K108" s="29"/>
      <c r="L108" s="10"/>
      <c r="M108" s="64"/>
      <c r="N108" s="27"/>
    </row>
    <row r="109" spans="1:14" s="31" customFormat="1" ht="69.75" customHeight="1">
      <c r="A109" s="53">
        <f t="shared" si="5"/>
        <v>96</v>
      </c>
      <c r="B109" s="7">
        <v>5900942350117</v>
      </c>
      <c r="C109" s="12">
        <v>407281</v>
      </c>
      <c r="D109" s="40" t="s">
        <v>84</v>
      </c>
      <c r="E109" s="97">
        <v>1825</v>
      </c>
      <c r="F109" s="100">
        <v>5</v>
      </c>
      <c r="G109" s="8" t="s">
        <v>209</v>
      </c>
      <c r="H109" s="7">
        <v>10</v>
      </c>
      <c r="I109" s="9">
        <v>63</v>
      </c>
      <c r="J109" s="29"/>
      <c r="K109" s="29"/>
      <c r="L109" s="10"/>
      <c r="M109" s="64"/>
      <c r="N109" s="27"/>
    </row>
    <row r="110" spans="1:14" s="31" customFormat="1" ht="69.75" customHeight="1">
      <c r="A110" s="53">
        <f t="shared" si="5"/>
        <v>97</v>
      </c>
      <c r="B110" s="7">
        <v>5900942350124</v>
      </c>
      <c r="C110" s="12">
        <v>407282</v>
      </c>
      <c r="D110" s="40" t="s">
        <v>85</v>
      </c>
      <c r="E110" s="97">
        <v>1825</v>
      </c>
      <c r="F110" s="100">
        <v>5</v>
      </c>
      <c r="G110" s="8" t="s">
        <v>209</v>
      </c>
      <c r="H110" s="7">
        <v>10</v>
      </c>
      <c r="I110" s="9">
        <v>63</v>
      </c>
      <c r="J110" s="29"/>
      <c r="K110" s="29"/>
      <c r="L110" s="10"/>
      <c r="M110" s="64"/>
      <c r="N110" s="27"/>
    </row>
    <row r="111" spans="1:14" s="27" customFormat="1" ht="69.75" customHeight="1">
      <c r="A111" s="4"/>
      <c r="B111" s="4"/>
      <c r="C111" s="4"/>
      <c r="D111" s="5" t="s">
        <v>26</v>
      </c>
      <c r="E111" s="5"/>
      <c r="F111" s="102"/>
      <c r="G111" s="5"/>
      <c r="H111" s="4"/>
      <c r="I111" s="4"/>
      <c r="J111" s="6"/>
      <c r="K111" s="6"/>
      <c r="L111" s="23"/>
      <c r="M111" s="64"/>
    </row>
    <row r="112" spans="1:14" s="31" customFormat="1" ht="69.75" customHeight="1">
      <c r="A112" s="53">
        <f>A110+1</f>
        <v>98</v>
      </c>
      <c r="B112" s="7">
        <v>4610015985603</v>
      </c>
      <c r="C112" s="68">
        <v>409170</v>
      </c>
      <c r="D112" s="42" t="s">
        <v>103</v>
      </c>
      <c r="E112" s="97" t="s">
        <v>289</v>
      </c>
      <c r="F112" s="100" t="s">
        <v>289</v>
      </c>
      <c r="G112" s="8" t="s">
        <v>209</v>
      </c>
      <c r="H112" s="18">
        <v>24</v>
      </c>
      <c r="I112" s="9">
        <v>70</v>
      </c>
      <c r="J112" s="29"/>
      <c r="K112" s="29">
        <v>53.5</v>
      </c>
      <c r="L112" s="65"/>
      <c r="M112" s="64"/>
      <c r="N112" s="27"/>
    </row>
    <row r="113" spans="1:14" s="31" customFormat="1" ht="69.75" customHeight="1">
      <c r="A113" s="53">
        <f>A112+1</f>
        <v>99</v>
      </c>
      <c r="B113" s="7">
        <v>4610015984132</v>
      </c>
      <c r="C113" s="68">
        <v>409131</v>
      </c>
      <c r="D113" s="42" t="s">
        <v>104</v>
      </c>
      <c r="E113" s="97" t="s">
        <v>289</v>
      </c>
      <c r="F113" s="100" t="s">
        <v>289</v>
      </c>
      <c r="G113" s="8" t="s">
        <v>209</v>
      </c>
      <c r="H113" s="18">
        <v>40</v>
      </c>
      <c r="I113" s="9">
        <v>24</v>
      </c>
      <c r="J113" s="29"/>
      <c r="K113" s="29">
        <v>24.5</v>
      </c>
      <c r="L113" s="65"/>
      <c r="M113" s="64"/>
      <c r="N113" s="27"/>
    </row>
    <row r="114" spans="1:14" s="31" customFormat="1" ht="69.75" customHeight="1">
      <c r="A114" s="53">
        <f t="shared" ref="A114:A122" si="6">A113+1</f>
        <v>100</v>
      </c>
      <c r="B114" s="7">
        <v>4610015984125</v>
      </c>
      <c r="C114" s="68">
        <v>409121</v>
      </c>
      <c r="D114" s="42" t="s">
        <v>105</v>
      </c>
      <c r="E114" s="97" t="s">
        <v>289</v>
      </c>
      <c r="F114" s="100" t="s">
        <v>289</v>
      </c>
      <c r="G114" s="8" t="s">
        <v>209</v>
      </c>
      <c r="H114" s="18">
        <v>40</v>
      </c>
      <c r="I114" s="9">
        <v>48</v>
      </c>
      <c r="J114" s="29"/>
      <c r="K114" s="29">
        <v>25.5</v>
      </c>
      <c r="L114" s="65"/>
      <c r="M114" s="64"/>
      <c r="N114" s="27"/>
    </row>
    <row r="115" spans="1:14" s="31" customFormat="1" ht="69.75" customHeight="1">
      <c r="A115" s="53">
        <f t="shared" si="6"/>
        <v>101</v>
      </c>
      <c r="B115" s="7">
        <v>4610015984118</v>
      </c>
      <c r="C115" s="68">
        <v>409110</v>
      </c>
      <c r="D115" s="42" t="s">
        <v>106</v>
      </c>
      <c r="E115" s="97" t="s">
        <v>289</v>
      </c>
      <c r="F115" s="100" t="s">
        <v>289</v>
      </c>
      <c r="G115" s="8" t="s">
        <v>209</v>
      </c>
      <c r="H115" s="18">
        <v>40</v>
      </c>
      <c r="I115" s="9">
        <v>48</v>
      </c>
      <c r="J115" s="29"/>
      <c r="K115" s="29">
        <v>26.2</v>
      </c>
      <c r="L115" s="65"/>
      <c r="M115" s="64"/>
      <c r="N115" s="27"/>
    </row>
    <row r="116" spans="1:14" s="31" customFormat="1" ht="69.75" customHeight="1">
      <c r="A116" s="53">
        <f t="shared" si="6"/>
        <v>102</v>
      </c>
      <c r="B116" s="7">
        <v>4610015984521</v>
      </c>
      <c r="C116" s="68">
        <v>409152</v>
      </c>
      <c r="D116" s="42" t="s">
        <v>107</v>
      </c>
      <c r="E116" s="97" t="s">
        <v>289</v>
      </c>
      <c r="F116" s="100" t="s">
        <v>289</v>
      </c>
      <c r="G116" s="8" t="s">
        <v>209</v>
      </c>
      <c r="H116" s="18">
        <v>40</v>
      </c>
      <c r="I116" s="9">
        <v>24</v>
      </c>
      <c r="J116" s="29"/>
      <c r="K116" s="29">
        <v>38.9</v>
      </c>
      <c r="L116" s="65"/>
      <c r="M116" s="64"/>
      <c r="N116" s="27"/>
    </row>
    <row r="117" spans="1:14" s="31" customFormat="1" ht="69.75" customHeight="1">
      <c r="A117" s="53">
        <f t="shared" si="6"/>
        <v>103</v>
      </c>
      <c r="B117" s="7">
        <v>4610015985597</v>
      </c>
      <c r="C117" s="68">
        <v>409161</v>
      </c>
      <c r="D117" s="42" t="s">
        <v>108</v>
      </c>
      <c r="E117" s="97" t="s">
        <v>289</v>
      </c>
      <c r="F117" s="100" t="s">
        <v>289</v>
      </c>
      <c r="G117" s="8" t="s">
        <v>209</v>
      </c>
      <c r="H117" s="18">
        <v>36</v>
      </c>
      <c r="I117" s="9">
        <v>48</v>
      </c>
      <c r="J117" s="29"/>
      <c r="K117" s="29">
        <v>33.200000000000003</v>
      </c>
      <c r="L117" s="65"/>
      <c r="M117" s="64"/>
      <c r="N117" s="27"/>
    </row>
    <row r="118" spans="1:14" s="31" customFormat="1" ht="69.75" customHeight="1">
      <c r="A118" s="53">
        <f t="shared" si="6"/>
        <v>104</v>
      </c>
      <c r="B118" s="7">
        <v>4610015985610</v>
      </c>
      <c r="C118" s="68">
        <v>409182</v>
      </c>
      <c r="D118" s="42" t="s">
        <v>109</v>
      </c>
      <c r="E118" s="97">
        <v>1095</v>
      </c>
      <c r="F118" s="100">
        <v>3</v>
      </c>
      <c r="G118" s="8" t="s">
        <v>209</v>
      </c>
      <c r="H118" s="18">
        <v>32</v>
      </c>
      <c r="I118" s="9">
        <v>56</v>
      </c>
      <c r="J118" s="29"/>
      <c r="K118" s="29">
        <v>80.7</v>
      </c>
      <c r="L118" s="65"/>
      <c r="M118" s="64"/>
      <c r="N118" s="27"/>
    </row>
    <row r="119" spans="1:14" s="31" customFormat="1" ht="69.75" customHeight="1">
      <c r="A119" s="53">
        <f t="shared" si="6"/>
        <v>105</v>
      </c>
      <c r="B119" s="7">
        <v>4610015984279</v>
      </c>
      <c r="C119" s="68">
        <v>409140</v>
      </c>
      <c r="D119" s="42" t="s">
        <v>110</v>
      </c>
      <c r="E119" s="97">
        <v>1825</v>
      </c>
      <c r="F119" s="100">
        <v>5</v>
      </c>
      <c r="G119" s="8" t="s">
        <v>209</v>
      </c>
      <c r="H119" s="18">
        <v>24</v>
      </c>
      <c r="I119" s="9">
        <v>168</v>
      </c>
      <c r="J119" s="29"/>
      <c r="K119" s="29">
        <v>51.2</v>
      </c>
      <c r="L119" s="65"/>
      <c r="M119" s="64"/>
      <c r="N119" s="27"/>
    </row>
    <row r="120" spans="1:14" s="31" customFormat="1" ht="69.75" customHeight="1">
      <c r="A120" s="53">
        <f t="shared" si="6"/>
        <v>106</v>
      </c>
      <c r="B120" s="7">
        <v>4610015984538</v>
      </c>
      <c r="C120" s="68">
        <v>409190</v>
      </c>
      <c r="D120" s="42" t="s">
        <v>111</v>
      </c>
      <c r="E120" s="97" t="s">
        <v>289</v>
      </c>
      <c r="F120" s="100" t="s">
        <v>289</v>
      </c>
      <c r="G120" s="8" t="s">
        <v>209</v>
      </c>
      <c r="H120" s="18">
        <v>32</v>
      </c>
      <c r="I120" s="9">
        <v>48</v>
      </c>
      <c r="J120" s="29"/>
      <c r="K120" s="29">
        <v>43</v>
      </c>
      <c r="L120" s="65"/>
      <c r="M120" s="64"/>
      <c r="N120" s="27"/>
    </row>
    <row r="121" spans="1:14" s="31" customFormat="1" ht="69.75" customHeight="1">
      <c r="A121" s="53">
        <f t="shared" si="6"/>
        <v>107</v>
      </c>
      <c r="B121" s="7">
        <v>5900942513567</v>
      </c>
      <c r="C121" s="68">
        <v>409250</v>
      </c>
      <c r="D121" s="40" t="s">
        <v>112</v>
      </c>
      <c r="E121" s="97" t="s">
        <v>289</v>
      </c>
      <c r="F121" s="100" t="s">
        <v>289</v>
      </c>
      <c r="G121" s="8" t="s">
        <v>209</v>
      </c>
      <c r="H121" s="18">
        <v>32</v>
      </c>
      <c r="I121" s="18">
        <v>105</v>
      </c>
      <c r="J121" s="29"/>
      <c r="K121" s="29">
        <v>99</v>
      </c>
      <c r="L121" s="10"/>
      <c r="M121" s="64"/>
      <c r="N121" s="27"/>
    </row>
    <row r="122" spans="1:14" s="31" customFormat="1" ht="69.75" customHeight="1">
      <c r="A122" s="53">
        <f t="shared" si="6"/>
        <v>108</v>
      </c>
      <c r="B122" s="7">
        <v>5900942320189</v>
      </c>
      <c r="C122" s="68">
        <v>135532</v>
      </c>
      <c r="D122" s="40" t="s">
        <v>113</v>
      </c>
      <c r="E122" s="97" t="s">
        <v>289</v>
      </c>
      <c r="F122" s="100" t="s">
        <v>289</v>
      </c>
      <c r="G122" s="8" t="s">
        <v>209</v>
      </c>
      <c r="H122" s="7">
        <v>22</v>
      </c>
      <c r="I122" s="9">
        <v>42</v>
      </c>
      <c r="J122" s="29"/>
      <c r="K122" s="29">
        <v>83.5</v>
      </c>
      <c r="L122" s="10"/>
      <c r="M122" s="64"/>
      <c r="N122" s="27"/>
    </row>
    <row r="123" spans="1:14" s="27" customFormat="1" ht="69.75" customHeight="1">
      <c r="A123" s="4"/>
      <c r="B123" s="4"/>
      <c r="C123" s="4"/>
      <c r="D123" s="22" t="s">
        <v>25</v>
      </c>
      <c r="E123" s="22"/>
      <c r="F123" s="103"/>
      <c r="G123" s="22"/>
      <c r="H123" s="4"/>
      <c r="I123" s="23"/>
      <c r="J123" s="6"/>
      <c r="K123" s="6"/>
      <c r="L123" s="23"/>
      <c r="M123" s="64"/>
    </row>
    <row r="124" spans="1:14" s="31" customFormat="1" ht="69.75" customHeight="1">
      <c r="A124" s="51">
        <f>A122+1</f>
        <v>109</v>
      </c>
      <c r="B124" s="7">
        <v>4607036877697</v>
      </c>
      <c r="C124" s="68">
        <v>408210</v>
      </c>
      <c r="D124" s="40" t="s">
        <v>114</v>
      </c>
      <c r="E124" s="97" t="s">
        <v>289</v>
      </c>
      <c r="F124" s="100" t="s">
        <v>289</v>
      </c>
      <c r="G124" s="8" t="s">
        <v>210</v>
      </c>
      <c r="H124" s="7">
        <v>50</v>
      </c>
      <c r="I124" s="9">
        <v>48</v>
      </c>
      <c r="J124" s="29"/>
      <c r="K124" s="29">
        <v>56</v>
      </c>
      <c r="L124" s="10"/>
      <c r="M124" s="64"/>
      <c r="N124" s="27"/>
    </row>
    <row r="125" spans="1:14" s="31" customFormat="1" ht="69.75" customHeight="1">
      <c r="A125" s="51">
        <f t="shared" ref="A125:A126" si="7">A124+1</f>
        <v>110</v>
      </c>
      <c r="B125" s="7">
        <v>4607036877703</v>
      </c>
      <c r="C125" s="68">
        <v>408230</v>
      </c>
      <c r="D125" s="40" t="s">
        <v>115</v>
      </c>
      <c r="E125" s="97" t="s">
        <v>289</v>
      </c>
      <c r="F125" s="100" t="s">
        <v>289</v>
      </c>
      <c r="G125" s="8" t="s">
        <v>210</v>
      </c>
      <c r="H125" s="7">
        <v>50</v>
      </c>
      <c r="I125" s="9">
        <v>42</v>
      </c>
      <c r="J125" s="29"/>
      <c r="K125" s="29">
        <v>49</v>
      </c>
      <c r="L125" s="10"/>
      <c r="M125" s="64"/>
      <c r="N125" s="27"/>
    </row>
    <row r="126" spans="1:14" s="31" customFormat="1" ht="69.75" customHeight="1">
      <c r="A126" s="51">
        <f t="shared" si="7"/>
        <v>111</v>
      </c>
      <c r="B126" s="7">
        <v>4607036870094</v>
      </c>
      <c r="C126" s="68">
        <v>408220</v>
      </c>
      <c r="D126" s="40" t="s">
        <v>116</v>
      </c>
      <c r="E126" s="97" t="s">
        <v>289</v>
      </c>
      <c r="F126" s="100" t="s">
        <v>289</v>
      </c>
      <c r="G126" s="8" t="s">
        <v>209</v>
      </c>
      <c r="H126" s="7">
        <v>60</v>
      </c>
      <c r="I126" s="9">
        <v>108</v>
      </c>
      <c r="J126" s="29"/>
      <c r="K126" s="29">
        <v>26.9</v>
      </c>
      <c r="L126" s="10"/>
      <c r="M126" s="64"/>
      <c r="N126" s="27"/>
    </row>
    <row r="127" spans="1:14" s="31" customFormat="1" ht="69.75" customHeight="1">
      <c r="A127" s="9">
        <f>A126+1</f>
        <v>112</v>
      </c>
      <c r="B127" s="7">
        <v>4607036876331</v>
      </c>
      <c r="C127" s="12">
        <v>408260</v>
      </c>
      <c r="D127" s="40" t="s">
        <v>117</v>
      </c>
      <c r="E127" s="97" t="s">
        <v>289</v>
      </c>
      <c r="F127" s="100" t="s">
        <v>289</v>
      </c>
      <c r="G127" s="8" t="s">
        <v>209</v>
      </c>
      <c r="H127" s="7">
        <v>30</v>
      </c>
      <c r="I127" s="9">
        <v>80</v>
      </c>
      <c r="J127" s="29"/>
      <c r="K127" s="29">
        <v>42.6</v>
      </c>
      <c r="L127" s="10"/>
      <c r="M127" s="64"/>
      <c r="N127" s="27"/>
    </row>
    <row r="128" spans="1:14" s="31" customFormat="1" ht="69.75" customHeight="1">
      <c r="A128" s="9">
        <f>A127+1</f>
        <v>113</v>
      </c>
      <c r="B128" s="7">
        <v>5900942320059</v>
      </c>
      <c r="C128" s="68">
        <v>409220</v>
      </c>
      <c r="D128" s="40" t="s">
        <v>118</v>
      </c>
      <c r="E128" s="97" t="s">
        <v>289</v>
      </c>
      <c r="F128" s="100" t="s">
        <v>289</v>
      </c>
      <c r="G128" s="8" t="s">
        <v>209</v>
      </c>
      <c r="H128" s="7">
        <v>40</v>
      </c>
      <c r="I128" s="9">
        <v>84</v>
      </c>
      <c r="J128" s="29"/>
      <c r="K128" s="29">
        <v>32.9</v>
      </c>
      <c r="L128" s="10"/>
      <c r="M128" s="64"/>
      <c r="N128" s="27"/>
    </row>
    <row r="129" spans="1:14" s="27" customFormat="1" ht="69.75" customHeight="1">
      <c r="A129" s="54"/>
      <c r="B129" s="4"/>
      <c r="C129" s="4"/>
      <c r="D129" s="5" t="s">
        <v>39</v>
      </c>
      <c r="E129" s="5"/>
      <c r="F129" s="102"/>
      <c r="G129" s="5"/>
      <c r="H129" s="4"/>
      <c r="I129" s="23"/>
      <c r="J129" s="6"/>
      <c r="K129" s="6"/>
      <c r="L129" s="23"/>
      <c r="M129" s="64"/>
    </row>
    <row r="130" spans="1:14" s="27" customFormat="1" ht="69.75" customHeight="1">
      <c r="A130" s="53">
        <f>A128+1</f>
        <v>114</v>
      </c>
      <c r="B130" s="11">
        <v>4650086011450</v>
      </c>
      <c r="C130" s="85">
        <v>410169</v>
      </c>
      <c r="D130" s="91" t="s">
        <v>334</v>
      </c>
      <c r="E130" s="97" t="s">
        <v>289</v>
      </c>
      <c r="F130" s="100" t="s">
        <v>289</v>
      </c>
      <c r="G130" s="12" t="s">
        <v>210</v>
      </c>
      <c r="H130" s="11">
        <v>20</v>
      </c>
      <c r="I130" s="13">
        <v>36</v>
      </c>
      <c r="J130" s="14"/>
      <c r="K130" s="29">
        <v>236</v>
      </c>
      <c r="L130" s="67"/>
      <c r="M130" s="64"/>
    </row>
    <row r="131" spans="1:14" s="27" customFormat="1" ht="69.75" customHeight="1">
      <c r="A131" s="53">
        <f>A130+1</f>
        <v>115</v>
      </c>
      <c r="B131" s="11">
        <v>4650086012945</v>
      </c>
      <c r="C131" s="85">
        <v>410290</v>
      </c>
      <c r="D131" s="91" t="s">
        <v>335</v>
      </c>
      <c r="E131" s="97" t="s">
        <v>289</v>
      </c>
      <c r="F131" s="97" t="s">
        <v>289</v>
      </c>
      <c r="G131" s="12" t="s">
        <v>209</v>
      </c>
      <c r="H131" s="11">
        <v>24</v>
      </c>
      <c r="I131" s="13">
        <v>242</v>
      </c>
      <c r="J131" s="14"/>
      <c r="K131" s="29">
        <v>65</v>
      </c>
      <c r="L131" s="67"/>
      <c r="M131" s="64"/>
    </row>
    <row r="132" spans="1:14" s="31" customFormat="1" ht="69.75" customHeight="1">
      <c r="A132" s="53">
        <f>A131+1</f>
        <v>116</v>
      </c>
      <c r="B132" s="7">
        <v>4014100003409</v>
      </c>
      <c r="C132" s="68">
        <v>1410018</v>
      </c>
      <c r="D132" s="40" t="s">
        <v>119</v>
      </c>
      <c r="E132" s="97" t="s">
        <v>289</v>
      </c>
      <c r="F132" s="100" t="s">
        <v>289</v>
      </c>
      <c r="G132" s="12" t="s">
        <v>209</v>
      </c>
      <c r="H132" s="83">
        <v>20</v>
      </c>
      <c r="I132" s="13">
        <v>63</v>
      </c>
      <c r="J132" s="29"/>
      <c r="K132" s="29">
        <v>50</v>
      </c>
      <c r="L132" s="88"/>
      <c r="M132" s="64"/>
      <c r="N132" s="27"/>
    </row>
    <row r="133" spans="1:14" s="31" customFormat="1" ht="69.75" customHeight="1">
      <c r="A133" s="53">
        <f>A132+1</f>
        <v>117</v>
      </c>
      <c r="B133" s="7">
        <v>4607036870018</v>
      </c>
      <c r="C133" s="68">
        <v>410020</v>
      </c>
      <c r="D133" s="40" t="s">
        <v>120</v>
      </c>
      <c r="E133" s="97" t="s">
        <v>289</v>
      </c>
      <c r="F133" s="100" t="s">
        <v>289</v>
      </c>
      <c r="G133" s="8" t="s">
        <v>209</v>
      </c>
      <c r="H133" s="7">
        <v>50</v>
      </c>
      <c r="I133" s="9">
        <v>24</v>
      </c>
      <c r="J133" s="29"/>
      <c r="K133" s="29">
        <v>56.7</v>
      </c>
      <c r="L133" s="10"/>
      <c r="M133" s="64"/>
      <c r="N133" s="27"/>
    </row>
    <row r="134" spans="1:14" s="31" customFormat="1" ht="69.75" customHeight="1">
      <c r="A134" s="53">
        <f t="shared" ref="A134:A145" si="8">A133+1</f>
        <v>118</v>
      </c>
      <c r="B134" s="7">
        <v>4607036870407</v>
      </c>
      <c r="C134" s="68">
        <v>410009</v>
      </c>
      <c r="D134" s="40" t="s">
        <v>121</v>
      </c>
      <c r="E134" s="97" t="s">
        <v>289</v>
      </c>
      <c r="F134" s="100" t="s">
        <v>289</v>
      </c>
      <c r="G134" s="8" t="s">
        <v>209</v>
      </c>
      <c r="H134" s="7">
        <v>22</v>
      </c>
      <c r="I134" s="9">
        <v>30</v>
      </c>
      <c r="J134" s="29"/>
      <c r="K134" s="29">
        <v>107.3</v>
      </c>
      <c r="L134" s="10"/>
      <c r="M134" s="64"/>
      <c r="N134" s="27"/>
    </row>
    <row r="135" spans="1:14" s="31" customFormat="1" ht="69.75" customHeight="1">
      <c r="A135" s="53">
        <f>A134+1</f>
        <v>119</v>
      </c>
      <c r="B135" s="7">
        <v>4014100003621</v>
      </c>
      <c r="C135" s="68">
        <v>410164</v>
      </c>
      <c r="D135" s="82" t="s">
        <v>122</v>
      </c>
      <c r="E135" s="97" t="s">
        <v>289</v>
      </c>
      <c r="F135" s="100" t="s">
        <v>289</v>
      </c>
      <c r="G135" s="8" t="s">
        <v>210</v>
      </c>
      <c r="H135" s="7">
        <v>28</v>
      </c>
      <c r="I135" s="9">
        <v>126</v>
      </c>
      <c r="J135" s="29"/>
      <c r="K135" s="29">
        <v>64.5</v>
      </c>
      <c r="L135" s="10"/>
      <c r="M135" s="64"/>
      <c r="N135" s="27"/>
    </row>
    <row r="136" spans="1:14" s="31" customFormat="1" ht="69.75" customHeight="1">
      <c r="A136" s="53">
        <f>A135+1</f>
        <v>120</v>
      </c>
      <c r="B136" s="7">
        <v>5900942310616</v>
      </c>
      <c r="C136" s="12">
        <v>410121</v>
      </c>
      <c r="D136" s="40" t="s">
        <v>123</v>
      </c>
      <c r="E136" s="97" t="s">
        <v>289</v>
      </c>
      <c r="F136" s="100" t="s">
        <v>289</v>
      </c>
      <c r="G136" s="8" t="s">
        <v>209</v>
      </c>
      <c r="H136" s="18">
        <v>50</v>
      </c>
      <c r="I136" s="9">
        <v>60</v>
      </c>
      <c r="J136" s="29"/>
      <c r="K136" s="29">
        <v>49.2</v>
      </c>
      <c r="L136" s="10"/>
      <c r="M136" s="64"/>
      <c r="N136" s="27"/>
    </row>
    <row r="137" spans="1:14" s="31" customFormat="1" ht="69.75" customHeight="1">
      <c r="A137" s="53">
        <f t="shared" si="8"/>
        <v>121</v>
      </c>
      <c r="B137" s="7">
        <v>5900942310630</v>
      </c>
      <c r="C137" s="68">
        <v>410123</v>
      </c>
      <c r="D137" s="40" t="s">
        <v>124</v>
      </c>
      <c r="E137" s="97" t="s">
        <v>289</v>
      </c>
      <c r="F137" s="100" t="s">
        <v>289</v>
      </c>
      <c r="G137" s="8" t="s">
        <v>209</v>
      </c>
      <c r="H137" s="18">
        <v>60</v>
      </c>
      <c r="I137" s="9">
        <v>35</v>
      </c>
      <c r="J137" s="29"/>
      <c r="K137" s="29">
        <v>55.2</v>
      </c>
      <c r="L137" s="10"/>
      <c r="M137" s="64"/>
      <c r="N137" s="27"/>
    </row>
    <row r="138" spans="1:14" s="31" customFormat="1" ht="69.75" customHeight="1">
      <c r="A138" s="53">
        <f t="shared" si="8"/>
        <v>122</v>
      </c>
      <c r="B138" s="7">
        <v>5900942310647</v>
      </c>
      <c r="C138" s="68">
        <v>410270</v>
      </c>
      <c r="D138" s="40" t="s">
        <v>331</v>
      </c>
      <c r="E138" s="97" t="s">
        <v>289</v>
      </c>
      <c r="F138" s="100" t="s">
        <v>289</v>
      </c>
      <c r="G138" s="8" t="s">
        <v>210</v>
      </c>
      <c r="H138" s="18">
        <v>36</v>
      </c>
      <c r="I138" s="9">
        <v>42</v>
      </c>
      <c r="J138" s="29"/>
      <c r="K138" s="29">
        <v>170.4</v>
      </c>
      <c r="L138" s="10"/>
      <c r="M138" s="64"/>
      <c r="N138" s="27"/>
    </row>
    <row r="139" spans="1:14" s="31" customFormat="1" ht="69.75" customHeight="1">
      <c r="A139" s="53">
        <f t="shared" si="8"/>
        <v>123</v>
      </c>
      <c r="B139" s="7">
        <v>4607036874818</v>
      </c>
      <c r="C139" s="68">
        <v>410168</v>
      </c>
      <c r="D139" s="82" t="s">
        <v>332</v>
      </c>
      <c r="E139" s="97" t="s">
        <v>289</v>
      </c>
      <c r="F139" s="100" t="s">
        <v>289</v>
      </c>
      <c r="G139" s="8" t="s">
        <v>209</v>
      </c>
      <c r="H139" s="18">
        <v>30</v>
      </c>
      <c r="I139" s="9">
        <v>105</v>
      </c>
      <c r="J139" s="29"/>
      <c r="K139" s="29">
        <v>75.099999999999994</v>
      </c>
      <c r="L139" s="10"/>
      <c r="M139" s="64"/>
      <c r="N139" s="27"/>
    </row>
    <row r="140" spans="1:14" s="31" customFormat="1" ht="69.75" customHeight="1">
      <c r="A140" s="53">
        <f t="shared" si="8"/>
        <v>124</v>
      </c>
      <c r="B140" s="7">
        <v>4607036874825</v>
      </c>
      <c r="C140" s="68">
        <v>410263</v>
      </c>
      <c r="D140" s="82" t="s">
        <v>125</v>
      </c>
      <c r="E140" s="97" t="s">
        <v>289</v>
      </c>
      <c r="F140" s="100" t="s">
        <v>289</v>
      </c>
      <c r="G140" s="8" t="s">
        <v>210</v>
      </c>
      <c r="H140" s="18">
        <v>36</v>
      </c>
      <c r="I140" s="9">
        <v>36</v>
      </c>
      <c r="J140" s="29"/>
      <c r="K140" s="29">
        <v>179.4</v>
      </c>
      <c r="L140" s="10"/>
      <c r="M140" s="64"/>
      <c r="N140" s="27"/>
    </row>
    <row r="141" spans="1:14" s="31" customFormat="1" ht="69.75" customHeight="1">
      <c r="A141" s="53">
        <f t="shared" si="8"/>
        <v>125</v>
      </c>
      <c r="B141" s="11">
        <v>4607036875044</v>
      </c>
      <c r="C141" s="68">
        <v>410133</v>
      </c>
      <c r="D141" s="41" t="s">
        <v>40</v>
      </c>
      <c r="E141" s="97" t="s">
        <v>289</v>
      </c>
      <c r="F141" s="100" t="s">
        <v>289</v>
      </c>
      <c r="G141" s="8" t="s">
        <v>209</v>
      </c>
      <c r="H141" s="83">
        <v>50</v>
      </c>
      <c r="I141" s="13">
        <v>56</v>
      </c>
      <c r="J141" s="29"/>
      <c r="K141" s="29">
        <v>63</v>
      </c>
      <c r="L141" s="10"/>
      <c r="M141" s="64"/>
      <c r="N141" s="27"/>
    </row>
    <row r="142" spans="1:14" s="31" customFormat="1" ht="69.75" customHeight="1">
      <c r="A142" s="53">
        <f t="shared" si="8"/>
        <v>126</v>
      </c>
      <c r="B142" s="7">
        <v>4014100003607</v>
      </c>
      <c r="C142" s="68">
        <v>163427</v>
      </c>
      <c r="D142" s="40" t="s">
        <v>2</v>
      </c>
      <c r="E142" s="97" t="s">
        <v>289</v>
      </c>
      <c r="F142" s="100" t="s">
        <v>289</v>
      </c>
      <c r="G142" s="8" t="s">
        <v>209</v>
      </c>
      <c r="H142" s="7">
        <v>100</v>
      </c>
      <c r="I142" s="9">
        <v>18</v>
      </c>
      <c r="J142" s="29"/>
      <c r="K142" s="29">
        <v>43.6</v>
      </c>
      <c r="L142" s="10"/>
      <c r="M142" s="64"/>
      <c r="N142" s="27"/>
    </row>
    <row r="143" spans="1:14" s="31" customFormat="1" ht="69.75" customHeight="1">
      <c r="A143" s="53">
        <f t="shared" si="8"/>
        <v>127</v>
      </c>
      <c r="B143" s="7">
        <v>4607036875013</v>
      </c>
      <c r="C143" s="68">
        <v>411022</v>
      </c>
      <c r="D143" s="82" t="s">
        <v>126</v>
      </c>
      <c r="E143" s="97" t="s">
        <v>289</v>
      </c>
      <c r="F143" s="100" t="s">
        <v>289</v>
      </c>
      <c r="G143" s="8" t="s">
        <v>210</v>
      </c>
      <c r="H143" s="18">
        <v>22</v>
      </c>
      <c r="I143" s="9">
        <v>28</v>
      </c>
      <c r="J143" s="29"/>
      <c r="K143" s="29">
        <v>152</v>
      </c>
      <c r="L143" s="10"/>
      <c r="M143" s="64"/>
      <c r="N143" s="27"/>
    </row>
    <row r="144" spans="1:14" s="31" customFormat="1" ht="69.75" customHeight="1">
      <c r="A144" s="53">
        <f t="shared" si="8"/>
        <v>128</v>
      </c>
      <c r="B144" s="7">
        <v>4607036872913</v>
      </c>
      <c r="C144" s="68">
        <v>400137</v>
      </c>
      <c r="D144" s="40" t="s">
        <v>127</v>
      </c>
      <c r="E144" s="97" t="s">
        <v>289</v>
      </c>
      <c r="F144" s="100" t="s">
        <v>289</v>
      </c>
      <c r="G144" s="8" t="s">
        <v>209</v>
      </c>
      <c r="H144" s="7">
        <v>28</v>
      </c>
      <c r="I144" s="9">
        <v>21</v>
      </c>
      <c r="J144" s="29"/>
      <c r="K144" s="29">
        <v>57.5</v>
      </c>
      <c r="L144" s="10"/>
      <c r="M144" s="64"/>
      <c r="N144" s="27"/>
    </row>
    <row r="145" spans="1:14" s="31" customFormat="1" ht="69.75" customHeight="1">
      <c r="A145" s="53">
        <f t="shared" si="8"/>
        <v>129</v>
      </c>
      <c r="B145" s="7">
        <v>4014110528015</v>
      </c>
      <c r="C145" s="68">
        <v>410340</v>
      </c>
      <c r="D145" s="82" t="s">
        <v>128</v>
      </c>
      <c r="E145" s="97" t="s">
        <v>289</v>
      </c>
      <c r="F145" s="100" t="s">
        <v>289</v>
      </c>
      <c r="G145" s="8" t="s">
        <v>209</v>
      </c>
      <c r="H145" s="18">
        <v>12</v>
      </c>
      <c r="I145" s="9">
        <v>30</v>
      </c>
      <c r="J145" s="29"/>
      <c r="K145" s="29">
        <v>226.3</v>
      </c>
      <c r="L145" s="10"/>
      <c r="M145" s="64"/>
      <c r="N145" s="27"/>
    </row>
    <row r="146" spans="1:14" s="31" customFormat="1" ht="69.75" customHeight="1">
      <c r="A146" s="47"/>
      <c r="B146" s="1"/>
      <c r="C146" s="1"/>
      <c r="D146" s="2" t="s">
        <v>129</v>
      </c>
      <c r="E146" s="2"/>
      <c r="F146" s="101"/>
      <c r="G146" s="2"/>
      <c r="H146" s="1"/>
      <c r="I146" s="1"/>
      <c r="J146" s="84"/>
      <c r="K146" s="84"/>
      <c r="L146" s="84"/>
      <c r="M146" s="64"/>
      <c r="N146" s="27"/>
    </row>
    <row r="147" spans="1:14" s="27" customFormat="1" ht="69.75" customHeight="1">
      <c r="A147" s="53">
        <f>A145+1</f>
        <v>130</v>
      </c>
      <c r="B147" s="11" t="s">
        <v>212</v>
      </c>
      <c r="C147" s="85">
        <v>136881</v>
      </c>
      <c r="D147" s="41" t="s">
        <v>354</v>
      </c>
      <c r="E147" s="97" t="s">
        <v>289</v>
      </c>
      <c r="F147" s="100" t="s">
        <v>289</v>
      </c>
      <c r="G147" s="12" t="s">
        <v>210</v>
      </c>
      <c r="H147" s="11">
        <v>20</v>
      </c>
      <c r="I147" s="11">
        <v>180</v>
      </c>
      <c r="J147" s="14"/>
      <c r="K147" s="29">
        <v>71.7</v>
      </c>
      <c r="L147" s="67"/>
      <c r="M147" s="64"/>
    </row>
    <row r="148" spans="1:14" s="27" customFormat="1" ht="69.75" customHeight="1">
      <c r="A148" s="53">
        <f>A147+1</f>
        <v>131</v>
      </c>
      <c r="B148" s="11" t="s">
        <v>213</v>
      </c>
      <c r="C148" s="85">
        <v>136891</v>
      </c>
      <c r="D148" s="41" t="s">
        <v>355</v>
      </c>
      <c r="E148" s="97" t="s">
        <v>289</v>
      </c>
      <c r="F148" s="100" t="s">
        <v>289</v>
      </c>
      <c r="G148" s="12" t="s">
        <v>210</v>
      </c>
      <c r="H148" s="11">
        <v>20</v>
      </c>
      <c r="I148" s="11">
        <v>210</v>
      </c>
      <c r="J148" s="14"/>
      <c r="K148" s="29">
        <v>69</v>
      </c>
      <c r="L148" s="67"/>
      <c r="M148" s="64"/>
    </row>
    <row r="149" spans="1:14" s="27" customFormat="1" ht="69.75" customHeight="1">
      <c r="A149" s="53">
        <f>A148+1</f>
        <v>132</v>
      </c>
      <c r="B149" s="11" t="s">
        <v>214</v>
      </c>
      <c r="C149" s="85">
        <v>136901</v>
      </c>
      <c r="D149" s="89" t="s">
        <v>356</v>
      </c>
      <c r="E149" s="97" t="s">
        <v>289</v>
      </c>
      <c r="F149" s="100" t="s">
        <v>289</v>
      </c>
      <c r="G149" s="12" t="s">
        <v>210</v>
      </c>
      <c r="H149" s="11">
        <v>20</v>
      </c>
      <c r="I149" s="11">
        <v>160</v>
      </c>
      <c r="J149" s="14"/>
      <c r="K149" s="29">
        <v>69</v>
      </c>
      <c r="L149" s="67"/>
      <c r="M149" s="64"/>
    </row>
    <row r="150" spans="1:14" s="27" customFormat="1" ht="69.75" customHeight="1">
      <c r="A150" s="53">
        <f>A149+1</f>
        <v>133</v>
      </c>
      <c r="B150" s="11" t="s">
        <v>215</v>
      </c>
      <c r="C150" s="85">
        <v>136911</v>
      </c>
      <c r="D150" s="89" t="s">
        <v>357</v>
      </c>
      <c r="E150" s="97" t="s">
        <v>289</v>
      </c>
      <c r="F150" s="100" t="s">
        <v>289</v>
      </c>
      <c r="G150" s="12" t="s">
        <v>210</v>
      </c>
      <c r="H150" s="11">
        <v>20</v>
      </c>
      <c r="I150" s="11">
        <v>147</v>
      </c>
      <c r="J150" s="14"/>
      <c r="K150" s="29">
        <v>69</v>
      </c>
      <c r="L150" s="67"/>
      <c r="M150" s="64"/>
    </row>
    <row r="151" spans="1:14" s="27" customFormat="1" ht="69.75" customHeight="1">
      <c r="A151" s="53">
        <f t="shared" ref="A151:A152" si="9">A150+1</f>
        <v>134</v>
      </c>
      <c r="B151" s="11" t="s">
        <v>216</v>
      </c>
      <c r="C151" s="85">
        <v>134493</v>
      </c>
      <c r="D151" s="89" t="s">
        <v>358</v>
      </c>
      <c r="E151" s="97" t="s">
        <v>289</v>
      </c>
      <c r="F151" s="100" t="s">
        <v>289</v>
      </c>
      <c r="G151" s="12" t="s">
        <v>210</v>
      </c>
      <c r="H151" s="11">
        <v>30</v>
      </c>
      <c r="I151" s="11">
        <v>88</v>
      </c>
      <c r="J151" s="14"/>
      <c r="K151" s="29">
        <v>77.5</v>
      </c>
      <c r="L151" s="67"/>
      <c r="M151" s="64"/>
    </row>
    <row r="152" spans="1:14" s="27" customFormat="1" ht="69.75" customHeight="1">
      <c r="A152" s="53">
        <f t="shared" si="9"/>
        <v>135</v>
      </c>
      <c r="B152" s="11" t="s">
        <v>217</v>
      </c>
      <c r="C152" s="85">
        <v>134503</v>
      </c>
      <c r="D152" s="89" t="s">
        <v>359</v>
      </c>
      <c r="E152" s="97" t="s">
        <v>289</v>
      </c>
      <c r="F152" s="100" t="s">
        <v>289</v>
      </c>
      <c r="G152" s="12" t="s">
        <v>210</v>
      </c>
      <c r="H152" s="11">
        <v>24</v>
      </c>
      <c r="I152" s="11">
        <v>99</v>
      </c>
      <c r="J152" s="14"/>
      <c r="K152" s="29">
        <v>83.3</v>
      </c>
      <c r="L152" s="67"/>
      <c r="M152" s="64"/>
    </row>
    <row r="153" spans="1:14" s="31" customFormat="1" ht="69.75" customHeight="1">
      <c r="A153" s="53">
        <f>A152+1</f>
        <v>136</v>
      </c>
      <c r="B153" s="7">
        <v>5900942163595</v>
      </c>
      <c r="C153" s="68">
        <v>402142</v>
      </c>
      <c r="D153" s="82" t="s">
        <v>130</v>
      </c>
      <c r="E153" s="97" t="s">
        <v>289</v>
      </c>
      <c r="F153" s="100" t="s">
        <v>289</v>
      </c>
      <c r="G153" s="8" t="s">
        <v>209</v>
      </c>
      <c r="H153" s="7">
        <v>35</v>
      </c>
      <c r="I153" s="9">
        <v>56</v>
      </c>
      <c r="J153" s="29"/>
      <c r="K153" s="29">
        <v>78.8</v>
      </c>
      <c r="L153" s="10"/>
      <c r="M153" s="64"/>
      <c r="N153" s="27"/>
    </row>
    <row r="154" spans="1:14" s="31" customFormat="1" ht="69.75" customHeight="1">
      <c r="A154" s="53">
        <f t="shared" ref="A154:A184" si="10">A153+1</f>
        <v>137</v>
      </c>
      <c r="B154" s="7">
        <v>5900942583010</v>
      </c>
      <c r="C154" s="68">
        <v>402151</v>
      </c>
      <c r="D154" s="40" t="s">
        <v>131</v>
      </c>
      <c r="E154" s="97" t="s">
        <v>289</v>
      </c>
      <c r="F154" s="100" t="s">
        <v>289</v>
      </c>
      <c r="G154" s="8" t="s">
        <v>209</v>
      </c>
      <c r="H154" s="21">
        <v>72</v>
      </c>
      <c r="I154" s="9">
        <v>56</v>
      </c>
      <c r="J154" s="29"/>
      <c r="K154" s="29">
        <v>43.6</v>
      </c>
      <c r="L154" s="10"/>
      <c r="M154" s="64"/>
      <c r="N154" s="27"/>
    </row>
    <row r="155" spans="1:14" s="31" customFormat="1" ht="69.75" customHeight="1">
      <c r="A155" s="53">
        <f t="shared" si="10"/>
        <v>138</v>
      </c>
      <c r="B155" s="7">
        <v>5900942163588</v>
      </c>
      <c r="C155" s="68">
        <v>402161</v>
      </c>
      <c r="D155" s="40" t="s">
        <v>132</v>
      </c>
      <c r="E155" s="97" t="s">
        <v>289</v>
      </c>
      <c r="F155" s="100" t="s">
        <v>289</v>
      </c>
      <c r="G155" s="8" t="s">
        <v>209</v>
      </c>
      <c r="H155" s="7">
        <v>40</v>
      </c>
      <c r="I155" s="9">
        <v>60</v>
      </c>
      <c r="J155" s="29"/>
      <c r="K155" s="29">
        <v>57.71</v>
      </c>
      <c r="L155" s="10"/>
      <c r="M155" s="64"/>
      <c r="N155" s="27"/>
    </row>
    <row r="156" spans="1:14" s="31" customFormat="1" ht="69.75" customHeight="1">
      <c r="A156" s="53">
        <f t="shared" si="10"/>
        <v>139</v>
      </c>
      <c r="B156" s="11">
        <v>4014100002570</v>
      </c>
      <c r="C156" s="68">
        <v>402120</v>
      </c>
      <c r="D156" s="41" t="s">
        <v>133</v>
      </c>
      <c r="E156" s="97" t="s">
        <v>289</v>
      </c>
      <c r="F156" s="100" t="s">
        <v>289</v>
      </c>
      <c r="G156" s="8" t="s">
        <v>209</v>
      </c>
      <c r="H156" s="11">
        <v>45</v>
      </c>
      <c r="I156" s="13">
        <v>56</v>
      </c>
      <c r="J156" s="29"/>
      <c r="K156" s="29">
        <v>46.6</v>
      </c>
      <c r="L156" s="10"/>
      <c r="M156" s="64"/>
      <c r="N156" s="27"/>
    </row>
    <row r="157" spans="1:14" s="31" customFormat="1" ht="69.75" customHeight="1">
      <c r="A157" s="53">
        <f t="shared" si="10"/>
        <v>140</v>
      </c>
      <c r="B157" s="11">
        <v>4014100002839</v>
      </c>
      <c r="C157" s="68">
        <v>402100</v>
      </c>
      <c r="D157" s="41" t="s">
        <v>134</v>
      </c>
      <c r="E157" s="97" t="s">
        <v>289</v>
      </c>
      <c r="F157" s="100" t="s">
        <v>289</v>
      </c>
      <c r="G157" s="8" t="s">
        <v>209</v>
      </c>
      <c r="H157" s="11">
        <v>80</v>
      </c>
      <c r="I157" s="13">
        <v>56</v>
      </c>
      <c r="J157" s="29"/>
      <c r="K157" s="29">
        <v>26.3</v>
      </c>
      <c r="L157" s="10"/>
      <c r="M157" s="64"/>
      <c r="N157" s="27"/>
    </row>
    <row r="158" spans="1:14" s="31" customFormat="1" ht="69.75" customHeight="1">
      <c r="A158" s="53">
        <f t="shared" si="10"/>
        <v>141</v>
      </c>
      <c r="B158" s="11">
        <v>4014100002822</v>
      </c>
      <c r="C158" s="68">
        <v>402110</v>
      </c>
      <c r="D158" s="41" t="s">
        <v>135</v>
      </c>
      <c r="E158" s="97" t="s">
        <v>289</v>
      </c>
      <c r="F158" s="100" t="s">
        <v>289</v>
      </c>
      <c r="G158" s="8" t="s">
        <v>209</v>
      </c>
      <c r="H158" s="11">
        <v>42</v>
      </c>
      <c r="I158" s="13">
        <v>60</v>
      </c>
      <c r="J158" s="29"/>
      <c r="K158" s="29">
        <v>40.5</v>
      </c>
      <c r="L158" s="10"/>
      <c r="M158" s="64"/>
      <c r="N158" s="27"/>
    </row>
    <row r="159" spans="1:14" s="31" customFormat="1" ht="69.75" customHeight="1">
      <c r="A159" s="53">
        <f t="shared" si="10"/>
        <v>142</v>
      </c>
      <c r="B159" s="11">
        <v>5900942341641</v>
      </c>
      <c r="C159" s="68">
        <v>402082</v>
      </c>
      <c r="D159" s="41" t="s">
        <v>352</v>
      </c>
      <c r="E159" s="97" t="s">
        <v>289</v>
      </c>
      <c r="F159" s="100" t="s">
        <v>289</v>
      </c>
      <c r="G159" s="8" t="s">
        <v>210</v>
      </c>
      <c r="H159" s="11">
        <v>32</v>
      </c>
      <c r="I159" s="13">
        <v>90</v>
      </c>
      <c r="J159" s="29"/>
      <c r="K159" s="29">
        <v>85.9</v>
      </c>
      <c r="L159" s="10"/>
      <c r="M159" s="64"/>
      <c r="N159" s="27"/>
    </row>
    <row r="160" spans="1:14" s="31" customFormat="1" ht="69.75" customHeight="1">
      <c r="A160" s="53">
        <f t="shared" si="10"/>
        <v>143</v>
      </c>
      <c r="B160" s="11">
        <v>5900942341733</v>
      </c>
      <c r="C160" s="68">
        <v>402092</v>
      </c>
      <c r="D160" s="41" t="s">
        <v>353</v>
      </c>
      <c r="E160" s="97" t="s">
        <v>289</v>
      </c>
      <c r="F160" s="100" t="s">
        <v>289</v>
      </c>
      <c r="G160" s="8" t="s">
        <v>210</v>
      </c>
      <c r="H160" s="11">
        <v>24</v>
      </c>
      <c r="I160" s="13">
        <v>54</v>
      </c>
      <c r="J160" s="29"/>
      <c r="K160" s="29">
        <v>121.5</v>
      </c>
      <c r="L160" s="10"/>
      <c r="M160" s="64"/>
      <c r="N160" s="27"/>
    </row>
    <row r="161" spans="1:14" s="31" customFormat="1" ht="69.75" customHeight="1">
      <c r="A161" s="53">
        <f t="shared" si="10"/>
        <v>144</v>
      </c>
      <c r="B161" s="7">
        <v>5900942134908</v>
      </c>
      <c r="C161" s="68">
        <v>402045</v>
      </c>
      <c r="D161" s="40" t="s">
        <v>136</v>
      </c>
      <c r="E161" s="97" t="s">
        <v>289</v>
      </c>
      <c r="F161" s="100" t="s">
        <v>289</v>
      </c>
      <c r="G161" s="8" t="s">
        <v>210</v>
      </c>
      <c r="H161" s="7">
        <v>20</v>
      </c>
      <c r="I161" s="9">
        <v>72</v>
      </c>
      <c r="J161" s="29"/>
      <c r="K161" s="29">
        <v>169.3</v>
      </c>
      <c r="L161" s="10"/>
      <c r="M161" s="64"/>
      <c r="N161" s="27"/>
    </row>
    <row r="162" spans="1:14" s="31" customFormat="1" ht="69.75" customHeight="1">
      <c r="A162" s="53">
        <f t="shared" si="10"/>
        <v>145</v>
      </c>
      <c r="B162" s="7">
        <v>5900942341719</v>
      </c>
      <c r="C162" s="68">
        <v>134442</v>
      </c>
      <c r="D162" s="40" t="s">
        <v>137</v>
      </c>
      <c r="E162" s="97" t="s">
        <v>289</v>
      </c>
      <c r="F162" s="100" t="s">
        <v>289</v>
      </c>
      <c r="G162" s="8" t="s">
        <v>210</v>
      </c>
      <c r="H162" s="7">
        <v>20</v>
      </c>
      <c r="I162" s="9">
        <v>54</v>
      </c>
      <c r="J162" s="29"/>
      <c r="K162" s="29">
        <v>225.1</v>
      </c>
      <c r="L162" s="10"/>
      <c r="M162" s="64"/>
      <c r="N162" s="27"/>
    </row>
    <row r="163" spans="1:14" s="31" customFormat="1" ht="69.75" customHeight="1">
      <c r="A163" s="53">
        <f t="shared" si="10"/>
        <v>146</v>
      </c>
      <c r="B163" s="7">
        <v>5900942341726</v>
      </c>
      <c r="C163" s="68">
        <v>134451</v>
      </c>
      <c r="D163" s="40" t="s">
        <v>138</v>
      </c>
      <c r="E163" s="97" t="s">
        <v>289</v>
      </c>
      <c r="F163" s="100" t="s">
        <v>289</v>
      </c>
      <c r="G163" s="8" t="s">
        <v>210</v>
      </c>
      <c r="H163" s="7">
        <v>12</v>
      </c>
      <c r="I163" s="9">
        <v>54</v>
      </c>
      <c r="J163" s="29"/>
      <c r="K163" s="29">
        <v>353.4</v>
      </c>
      <c r="L163" s="10"/>
      <c r="M163" s="64"/>
      <c r="N163" s="27"/>
    </row>
    <row r="164" spans="1:14" s="31" customFormat="1" ht="69.75" customHeight="1">
      <c r="A164" s="53">
        <f t="shared" si="10"/>
        <v>147</v>
      </c>
      <c r="B164" s="7">
        <v>5900942132355</v>
      </c>
      <c r="C164" s="68">
        <v>134464</v>
      </c>
      <c r="D164" s="82" t="s">
        <v>139</v>
      </c>
      <c r="E164" s="97" t="s">
        <v>289</v>
      </c>
      <c r="F164" s="100" t="s">
        <v>289</v>
      </c>
      <c r="G164" s="8" t="s">
        <v>210</v>
      </c>
      <c r="H164" s="7">
        <v>32</v>
      </c>
      <c r="I164" s="9">
        <v>60</v>
      </c>
      <c r="J164" s="29"/>
      <c r="K164" s="29">
        <v>98.9</v>
      </c>
      <c r="L164" s="10"/>
      <c r="M164" s="64"/>
      <c r="N164" s="27"/>
    </row>
    <row r="165" spans="1:14" s="31" customFormat="1" ht="69.75" customHeight="1">
      <c r="A165" s="53">
        <f t="shared" si="10"/>
        <v>148</v>
      </c>
      <c r="B165" s="7">
        <v>5900942132362</v>
      </c>
      <c r="C165" s="68">
        <v>134474</v>
      </c>
      <c r="D165" s="40" t="s">
        <v>140</v>
      </c>
      <c r="E165" s="97" t="s">
        <v>289</v>
      </c>
      <c r="F165" s="100" t="s">
        <v>289</v>
      </c>
      <c r="G165" s="8" t="s">
        <v>210</v>
      </c>
      <c r="H165" s="7">
        <v>20</v>
      </c>
      <c r="I165" s="9">
        <v>90</v>
      </c>
      <c r="J165" s="29"/>
      <c r="K165" s="29">
        <v>143</v>
      </c>
      <c r="L165" s="10"/>
      <c r="M165" s="64"/>
      <c r="N165" s="27"/>
    </row>
    <row r="166" spans="1:14" s="31" customFormat="1" ht="69.75" customHeight="1">
      <c r="A166" s="53">
        <f t="shared" si="10"/>
        <v>149</v>
      </c>
      <c r="B166" s="7">
        <v>5900942132294</v>
      </c>
      <c r="C166" s="68">
        <v>402170</v>
      </c>
      <c r="D166" s="82" t="s">
        <v>141</v>
      </c>
      <c r="E166" s="97" t="s">
        <v>289</v>
      </c>
      <c r="F166" s="100" t="s">
        <v>289</v>
      </c>
      <c r="G166" s="8" t="s">
        <v>210</v>
      </c>
      <c r="H166" s="7">
        <v>30</v>
      </c>
      <c r="I166" s="9">
        <v>32</v>
      </c>
      <c r="J166" s="29"/>
      <c r="K166" s="29">
        <v>125</v>
      </c>
      <c r="L166" s="10"/>
      <c r="M166" s="64"/>
      <c r="N166" s="27"/>
    </row>
    <row r="167" spans="1:14" s="31" customFormat="1" ht="69.75" customHeight="1">
      <c r="A167" s="53">
        <f t="shared" si="10"/>
        <v>150</v>
      </c>
      <c r="B167" s="7">
        <v>5900942133758</v>
      </c>
      <c r="C167" s="68">
        <v>513710</v>
      </c>
      <c r="D167" s="82" t="s">
        <v>142</v>
      </c>
      <c r="E167" s="97" t="s">
        <v>289</v>
      </c>
      <c r="F167" s="100" t="s">
        <v>289</v>
      </c>
      <c r="G167" s="8" t="s">
        <v>210</v>
      </c>
      <c r="H167" s="7">
        <v>33</v>
      </c>
      <c r="I167" s="9">
        <v>54</v>
      </c>
      <c r="J167" s="29"/>
      <c r="K167" s="29">
        <v>121</v>
      </c>
      <c r="L167" s="10"/>
      <c r="M167" s="64"/>
      <c r="N167" s="27"/>
    </row>
    <row r="168" spans="1:14" s="31" customFormat="1" ht="69.75" customHeight="1">
      <c r="A168" s="53">
        <f t="shared" si="10"/>
        <v>151</v>
      </c>
      <c r="B168" s="7">
        <v>5900942132317</v>
      </c>
      <c r="C168" s="68">
        <v>513721</v>
      </c>
      <c r="D168" s="82" t="s">
        <v>143</v>
      </c>
      <c r="E168" s="97" t="s">
        <v>289</v>
      </c>
      <c r="F168" s="100" t="s">
        <v>289</v>
      </c>
      <c r="G168" s="8" t="s">
        <v>210</v>
      </c>
      <c r="H168" s="18">
        <v>15</v>
      </c>
      <c r="I168" s="9">
        <v>36</v>
      </c>
      <c r="J168" s="29"/>
      <c r="K168" s="29">
        <v>195</v>
      </c>
      <c r="L168" s="10"/>
      <c r="M168" s="64"/>
      <c r="N168" s="27"/>
    </row>
    <row r="169" spans="1:14" s="31" customFormat="1" ht="69.75" customHeight="1">
      <c r="A169" s="53">
        <f t="shared" si="10"/>
        <v>152</v>
      </c>
      <c r="B169" s="11">
        <v>5900942166022</v>
      </c>
      <c r="C169" s="68">
        <v>403030</v>
      </c>
      <c r="D169" s="41" t="s">
        <v>365</v>
      </c>
      <c r="E169" s="97" t="s">
        <v>289</v>
      </c>
      <c r="F169" s="100" t="s">
        <v>289</v>
      </c>
      <c r="G169" s="8" t="s">
        <v>209</v>
      </c>
      <c r="H169" s="69">
        <v>35</v>
      </c>
      <c r="I169" s="13">
        <v>36</v>
      </c>
      <c r="J169" s="29"/>
      <c r="K169" s="29">
        <v>109</v>
      </c>
      <c r="L169" s="10"/>
      <c r="M169" s="64"/>
      <c r="N169" s="27"/>
    </row>
    <row r="170" spans="1:14" s="31" customFormat="1" ht="69.75" customHeight="1">
      <c r="A170" s="53">
        <f t="shared" si="10"/>
        <v>153</v>
      </c>
      <c r="B170" s="11">
        <v>5900942166039</v>
      </c>
      <c r="C170" s="68">
        <v>402193</v>
      </c>
      <c r="D170" s="41" t="s">
        <v>364</v>
      </c>
      <c r="E170" s="97" t="s">
        <v>289</v>
      </c>
      <c r="F170" s="100" t="s">
        <v>289</v>
      </c>
      <c r="G170" s="8" t="s">
        <v>209</v>
      </c>
      <c r="H170" s="69">
        <v>35</v>
      </c>
      <c r="I170" s="13">
        <v>30</v>
      </c>
      <c r="J170" s="29"/>
      <c r="K170" s="29">
        <v>120</v>
      </c>
      <c r="L170" s="10"/>
      <c r="M170" s="64"/>
      <c r="N170" s="27"/>
    </row>
    <row r="171" spans="1:14" s="31" customFormat="1" ht="69.75" customHeight="1">
      <c r="A171" s="53">
        <f t="shared" si="10"/>
        <v>154</v>
      </c>
      <c r="B171" s="7">
        <v>5900942166046</v>
      </c>
      <c r="C171" s="68">
        <v>402194</v>
      </c>
      <c r="D171" s="40" t="s">
        <v>363</v>
      </c>
      <c r="E171" s="97" t="s">
        <v>289</v>
      </c>
      <c r="F171" s="100" t="s">
        <v>289</v>
      </c>
      <c r="G171" s="8" t="s">
        <v>209</v>
      </c>
      <c r="H171" s="18">
        <v>20</v>
      </c>
      <c r="I171" s="9">
        <v>52</v>
      </c>
      <c r="J171" s="29"/>
      <c r="K171" s="29">
        <v>136.5</v>
      </c>
      <c r="L171" s="10"/>
      <c r="M171" s="64"/>
      <c r="N171" s="27"/>
    </row>
    <row r="172" spans="1:14" s="31" customFormat="1" ht="69.75" customHeight="1">
      <c r="A172" s="53">
        <f t="shared" si="10"/>
        <v>155</v>
      </c>
      <c r="B172" s="7">
        <v>5900942133772</v>
      </c>
      <c r="C172" s="68">
        <v>513730</v>
      </c>
      <c r="D172" s="40" t="s">
        <v>360</v>
      </c>
      <c r="E172" s="97" t="s">
        <v>289</v>
      </c>
      <c r="F172" s="100" t="s">
        <v>289</v>
      </c>
      <c r="G172" s="8" t="s">
        <v>210</v>
      </c>
      <c r="H172" s="18">
        <v>35</v>
      </c>
      <c r="I172" s="9">
        <v>56</v>
      </c>
      <c r="J172" s="29"/>
      <c r="K172" s="29">
        <v>97.6</v>
      </c>
      <c r="L172" s="10"/>
      <c r="M172" s="64"/>
      <c r="N172" s="27"/>
    </row>
    <row r="173" spans="1:14" s="31" customFormat="1" ht="69.75" customHeight="1">
      <c r="A173" s="53">
        <f t="shared" si="10"/>
        <v>156</v>
      </c>
      <c r="B173" s="7">
        <v>5900942133789</v>
      </c>
      <c r="C173" s="68">
        <v>513740</v>
      </c>
      <c r="D173" s="40" t="s">
        <v>361</v>
      </c>
      <c r="E173" s="97" t="s">
        <v>289</v>
      </c>
      <c r="F173" s="100" t="s">
        <v>289</v>
      </c>
      <c r="G173" s="8" t="s">
        <v>210</v>
      </c>
      <c r="H173" s="18">
        <v>24</v>
      </c>
      <c r="I173" s="9">
        <v>63</v>
      </c>
      <c r="J173" s="29"/>
      <c r="K173" s="29">
        <v>130.80000000000001</v>
      </c>
      <c r="L173" s="10"/>
      <c r="M173" s="64"/>
      <c r="N173" s="27"/>
    </row>
    <row r="174" spans="1:14" s="31" customFormat="1" ht="69.75" customHeight="1">
      <c r="A174" s="53">
        <f t="shared" si="10"/>
        <v>157</v>
      </c>
      <c r="B174" s="7">
        <v>5900942133796</v>
      </c>
      <c r="C174" s="68">
        <v>513750</v>
      </c>
      <c r="D174" s="40" t="s">
        <v>362</v>
      </c>
      <c r="E174" s="97" t="s">
        <v>289</v>
      </c>
      <c r="F174" s="100" t="s">
        <v>289</v>
      </c>
      <c r="G174" s="8" t="s">
        <v>210</v>
      </c>
      <c r="H174" s="18">
        <v>18</v>
      </c>
      <c r="I174" s="9">
        <v>60</v>
      </c>
      <c r="J174" s="29"/>
      <c r="K174" s="29">
        <v>148</v>
      </c>
      <c r="L174" s="10"/>
      <c r="M174" s="64"/>
      <c r="N174" s="27"/>
    </row>
    <row r="175" spans="1:14" s="31" customFormat="1" ht="69.75" customHeight="1">
      <c r="A175" s="53">
        <f t="shared" si="10"/>
        <v>158</v>
      </c>
      <c r="B175" s="7">
        <v>5900942132126</v>
      </c>
      <c r="C175" s="68">
        <v>403023</v>
      </c>
      <c r="D175" s="40" t="s">
        <v>144</v>
      </c>
      <c r="E175" s="97" t="s">
        <v>289</v>
      </c>
      <c r="F175" s="100" t="s">
        <v>289</v>
      </c>
      <c r="G175" s="8" t="s">
        <v>209</v>
      </c>
      <c r="H175" s="7">
        <v>38</v>
      </c>
      <c r="I175" s="9">
        <v>56</v>
      </c>
      <c r="J175" s="29"/>
      <c r="K175" s="29">
        <v>75.7</v>
      </c>
      <c r="L175" s="10"/>
      <c r="M175" s="64"/>
      <c r="N175" s="27"/>
    </row>
    <row r="176" spans="1:14" s="31" customFormat="1" ht="69.75" customHeight="1">
      <c r="A176" s="53">
        <f t="shared" si="10"/>
        <v>159</v>
      </c>
      <c r="B176" s="7">
        <v>5900942132133</v>
      </c>
      <c r="C176" s="68">
        <v>402053</v>
      </c>
      <c r="D176" s="40" t="s">
        <v>145</v>
      </c>
      <c r="E176" s="97" t="s">
        <v>289</v>
      </c>
      <c r="F176" s="100" t="s">
        <v>289</v>
      </c>
      <c r="G176" s="8" t="s">
        <v>209</v>
      </c>
      <c r="H176" s="7">
        <v>20</v>
      </c>
      <c r="I176" s="9">
        <v>60</v>
      </c>
      <c r="J176" s="29"/>
      <c r="K176" s="29">
        <v>126.7</v>
      </c>
      <c r="L176" s="10"/>
      <c r="M176" s="64"/>
      <c r="N176" s="27"/>
    </row>
    <row r="177" spans="1:14" s="31" customFormat="1" ht="69.75" customHeight="1">
      <c r="A177" s="53">
        <f t="shared" si="10"/>
        <v>160</v>
      </c>
      <c r="B177" s="7">
        <v>5900942132140</v>
      </c>
      <c r="C177" s="68">
        <v>402054</v>
      </c>
      <c r="D177" s="40" t="s">
        <v>146</v>
      </c>
      <c r="E177" s="97" t="s">
        <v>289</v>
      </c>
      <c r="F177" s="100" t="s">
        <v>289</v>
      </c>
      <c r="G177" s="8" t="s">
        <v>209</v>
      </c>
      <c r="H177" s="7">
        <v>42</v>
      </c>
      <c r="I177" s="9">
        <v>36</v>
      </c>
      <c r="J177" s="29"/>
      <c r="K177" s="29">
        <v>96.7</v>
      </c>
      <c r="L177" s="10"/>
      <c r="M177" s="64"/>
      <c r="N177" s="27"/>
    </row>
    <row r="178" spans="1:14" s="31" customFormat="1" ht="69.75" customHeight="1">
      <c r="A178" s="53">
        <f t="shared" si="10"/>
        <v>161</v>
      </c>
      <c r="B178" s="7">
        <v>5900942132157</v>
      </c>
      <c r="C178" s="68">
        <v>402032</v>
      </c>
      <c r="D178" s="40" t="s">
        <v>147</v>
      </c>
      <c r="E178" s="97" t="s">
        <v>289</v>
      </c>
      <c r="F178" s="100" t="s">
        <v>289</v>
      </c>
      <c r="G178" s="8" t="s">
        <v>209</v>
      </c>
      <c r="H178" s="7">
        <v>35</v>
      </c>
      <c r="I178" s="9">
        <v>48</v>
      </c>
      <c r="J178" s="29"/>
      <c r="K178" s="29">
        <v>86.65</v>
      </c>
      <c r="L178" s="10"/>
      <c r="M178" s="64"/>
      <c r="N178" s="27"/>
    </row>
    <row r="179" spans="1:14" s="31" customFormat="1" ht="69.75" customHeight="1">
      <c r="A179" s="53">
        <f t="shared" si="10"/>
        <v>162</v>
      </c>
      <c r="B179" s="7">
        <v>5900942340293</v>
      </c>
      <c r="C179" s="68">
        <v>513780</v>
      </c>
      <c r="D179" s="40" t="s">
        <v>148</v>
      </c>
      <c r="E179" s="97" t="s">
        <v>289</v>
      </c>
      <c r="F179" s="100" t="s">
        <v>289</v>
      </c>
      <c r="G179" s="8" t="s">
        <v>210</v>
      </c>
      <c r="H179" s="18">
        <v>5</v>
      </c>
      <c r="I179" s="9">
        <v>64</v>
      </c>
      <c r="J179" s="29"/>
      <c r="K179" s="29">
        <v>515.5</v>
      </c>
      <c r="L179" s="10"/>
      <c r="M179" s="64"/>
      <c r="N179" s="27"/>
    </row>
    <row r="180" spans="1:14" s="31" customFormat="1" ht="69.75" customHeight="1">
      <c r="A180" s="53">
        <f>A179+1</f>
        <v>163</v>
      </c>
      <c r="B180" s="7">
        <v>4014100007506</v>
      </c>
      <c r="C180" s="68">
        <v>402260</v>
      </c>
      <c r="D180" s="40" t="s">
        <v>149</v>
      </c>
      <c r="E180" s="97" t="s">
        <v>289</v>
      </c>
      <c r="F180" s="100" t="s">
        <v>289</v>
      </c>
      <c r="G180" s="8" t="s">
        <v>210</v>
      </c>
      <c r="H180" s="7">
        <v>30</v>
      </c>
      <c r="I180" s="13">
        <v>48</v>
      </c>
      <c r="J180" s="29"/>
      <c r="K180" s="29">
        <v>113.4</v>
      </c>
      <c r="L180" s="10"/>
      <c r="M180" s="64"/>
      <c r="N180" s="27"/>
    </row>
    <row r="181" spans="1:14" s="31" customFormat="1" ht="69.75" customHeight="1">
      <c r="A181" s="53">
        <f t="shared" si="10"/>
        <v>164</v>
      </c>
      <c r="B181" s="7">
        <v>5900942132256</v>
      </c>
      <c r="C181" s="68">
        <v>402270</v>
      </c>
      <c r="D181" s="40" t="s">
        <v>150</v>
      </c>
      <c r="E181" s="97" t="s">
        <v>289</v>
      </c>
      <c r="F181" s="100" t="s">
        <v>289</v>
      </c>
      <c r="G181" s="8" t="s">
        <v>210</v>
      </c>
      <c r="H181" s="18">
        <v>8</v>
      </c>
      <c r="I181" s="13">
        <v>54</v>
      </c>
      <c r="J181" s="29"/>
      <c r="K181" s="29">
        <v>226.3</v>
      </c>
      <c r="L181" s="10"/>
      <c r="M181" s="64"/>
      <c r="N181" s="27"/>
    </row>
    <row r="182" spans="1:14" s="31" customFormat="1" ht="69.75" customHeight="1">
      <c r="A182" s="53">
        <f>A181+1</f>
        <v>165</v>
      </c>
      <c r="B182" s="7">
        <v>4607036872821</v>
      </c>
      <c r="C182" s="68">
        <v>402280</v>
      </c>
      <c r="D182" s="40" t="s">
        <v>151</v>
      </c>
      <c r="E182" s="97" t="s">
        <v>289</v>
      </c>
      <c r="F182" s="100" t="s">
        <v>289</v>
      </c>
      <c r="G182" s="8" t="s">
        <v>209</v>
      </c>
      <c r="H182" s="39">
        <v>18</v>
      </c>
      <c r="I182" s="13">
        <v>54</v>
      </c>
      <c r="J182" s="29"/>
      <c r="K182" s="29">
        <v>131.30000000000001</v>
      </c>
      <c r="L182" s="10"/>
      <c r="M182" s="64"/>
      <c r="N182" s="27"/>
    </row>
    <row r="183" spans="1:14" s="31" customFormat="1" ht="69.75" customHeight="1">
      <c r="A183" s="53">
        <f t="shared" si="10"/>
        <v>166</v>
      </c>
      <c r="B183" s="7">
        <v>5900942058365</v>
      </c>
      <c r="C183" s="68">
        <v>402209</v>
      </c>
      <c r="D183" s="40" t="s">
        <v>277</v>
      </c>
      <c r="E183" s="97" t="s">
        <v>289</v>
      </c>
      <c r="F183" s="100" t="s">
        <v>289</v>
      </c>
      <c r="G183" s="8" t="s">
        <v>210</v>
      </c>
      <c r="H183" s="7">
        <v>6</v>
      </c>
      <c r="I183" s="13">
        <v>40</v>
      </c>
      <c r="J183" s="29"/>
      <c r="K183" s="29">
        <v>399.8</v>
      </c>
      <c r="L183" s="10"/>
      <c r="M183" s="64"/>
      <c r="N183" s="27"/>
    </row>
    <row r="184" spans="1:14" s="31" customFormat="1" ht="69.75" customHeight="1">
      <c r="A184" s="53">
        <f t="shared" si="10"/>
        <v>167</v>
      </c>
      <c r="B184" s="7" t="s">
        <v>276</v>
      </c>
      <c r="C184" s="68">
        <v>402290</v>
      </c>
      <c r="D184" s="40" t="s">
        <v>282</v>
      </c>
      <c r="E184" s="97" t="s">
        <v>289</v>
      </c>
      <c r="F184" s="100" t="s">
        <v>289</v>
      </c>
      <c r="G184" s="8" t="s">
        <v>210</v>
      </c>
      <c r="H184" s="7">
        <v>20</v>
      </c>
      <c r="I184" s="13">
        <v>54</v>
      </c>
      <c r="J184" s="29"/>
      <c r="K184" s="29">
        <v>84.2</v>
      </c>
      <c r="L184" s="88"/>
      <c r="M184" s="64"/>
      <c r="N184" s="27"/>
    </row>
    <row r="185" spans="1:14" s="27" customFormat="1" ht="69.75" customHeight="1">
      <c r="A185" s="47"/>
      <c r="B185" s="1"/>
      <c r="C185" s="1"/>
      <c r="D185" s="2" t="s">
        <v>35</v>
      </c>
      <c r="E185" s="2"/>
      <c r="F185" s="101"/>
      <c r="G185" s="2"/>
      <c r="H185" s="19"/>
      <c r="I185" s="19"/>
      <c r="J185" s="19"/>
      <c r="K185" s="19"/>
      <c r="L185" s="30"/>
      <c r="M185" s="64"/>
    </row>
    <row r="186" spans="1:14" s="27" customFormat="1" ht="69.75" customHeight="1">
      <c r="A186" s="50"/>
      <c r="B186" s="4"/>
      <c r="C186" s="4"/>
      <c r="D186" s="5" t="s">
        <v>23</v>
      </c>
      <c r="E186" s="5"/>
      <c r="F186" s="102"/>
      <c r="G186" s="5"/>
      <c r="H186" s="4"/>
      <c r="I186" s="4"/>
      <c r="J186" s="4"/>
      <c r="K186" s="4"/>
      <c r="L186" s="23"/>
      <c r="M186" s="64"/>
    </row>
    <row r="187" spans="1:14" s="27" customFormat="1" ht="76.5" customHeight="1">
      <c r="A187" s="53">
        <f>A184+1</f>
        <v>168</v>
      </c>
      <c r="B187" s="7">
        <v>4607036875884</v>
      </c>
      <c r="C187" s="68">
        <v>412152</v>
      </c>
      <c r="D187" s="40" t="s">
        <v>155</v>
      </c>
      <c r="E187" s="97" t="s">
        <v>289</v>
      </c>
      <c r="F187" s="100" t="s">
        <v>289</v>
      </c>
      <c r="G187" s="8" t="s">
        <v>210</v>
      </c>
      <c r="H187" s="7">
        <v>25</v>
      </c>
      <c r="I187" s="9">
        <v>40</v>
      </c>
      <c r="J187" s="116"/>
      <c r="K187" s="29">
        <v>81.599999999999994</v>
      </c>
      <c r="L187" s="10"/>
      <c r="M187" s="64"/>
    </row>
    <row r="188" spans="1:14" s="27" customFormat="1" ht="69.75" customHeight="1">
      <c r="A188" s="50"/>
      <c r="B188" s="4"/>
      <c r="C188" s="4"/>
      <c r="D188" s="5" t="s">
        <v>156</v>
      </c>
      <c r="E188" s="5"/>
      <c r="F188" s="102"/>
      <c r="G188" s="5"/>
      <c r="H188" s="4"/>
      <c r="I188" s="4"/>
      <c r="J188" s="4"/>
      <c r="K188" s="4"/>
      <c r="L188" s="23"/>
      <c r="M188" s="64"/>
    </row>
    <row r="189" spans="1:14" s="31" customFormat="1" ht="69.75" customHeight="1">
      <c r="A189" s="53">
        <f>A187+1</f>
        <v>169</v>
      </c>
      <c r="B189" s="7">
        <v>4607036872432</v>
      </c>
      <c r="C189" s="68">
        <v>430012</v>
      </c>
      <c r="D189" s="41" t="s">
        <v>157</v>
      </c>
      <c r="E189" s="97" t="s">
        <v>289</v>
      </c>
      <c r="F189" s="100" t="s">
        <v>289</v>
      </c>
      <c r="G189" s="8" t="s">
        <v>209</v>
      </c>
      <c r="H189" s="7">
        <v>16</v>
      </c>
      <c r="I189" s="9">
        <v>140</v>
      </c>
      <c r="J189" s="29"/>
      <c r="K189" s="29">
        <v>25.8</v>
      </c>
      <c r="L189" s="9"/>
      <c r="M189" s="64"/>
      <c r="N189" s="27"/>
    </row>
    <row r="190" spans="1:14" s="31" customFormat="1" ht="69.75" customHeight="1">
      <c r="A190" s="53">
        <f>A189+1</f>
        <v>170</v>
      </c>
      <c r="B190" s="7">
        <v>4607036872449</v>
      </c>
      <c r="C190" s="68">
        <v>430022</v>
      </c>
      <c r="D190" s="41" t="s">
        <v>158</v>
      </c>
      <c r="E190" s="97" t="s">
        <v>289</v>
      </c>
      <c r="F190" s="100" t="s">
        <v>289</v>
      </c>
      <c r="G190" s="8" t="s">
        <v>209</v>
      </c>
      <c r="H190" s="7">
        <v>16</v>
      </c>
      <c r="I190" s="9">
        <v>140</v>
      </c>
      <c r="J190" s="29"/>
      <c r="K190" s="29">
        <v>30.4</v>
      </c>
      <c r="L190" s="9"/>
      <c r="M190" s="64"/>
      <c r="N190" s="27"/>
    </row>
    <row r="191" spans="1:14" s="31" customFormat="1" ht="69.75" customHeight="1">
      <c r="A191" s="53">
        <f t="shared" ref="A191:A194" si="11">A190+1</f>
        <v>171</v>
      </c>
      <c r="B191" s="11">
        <v>4607036872456</v>
      </c>
      <c r="C191" s="68">
        <v>430032</v>
      </c>
      <c r="D191" s="41" t="s">
        <v>159</v>
      </c>
      <c r="E191" s="97" t="s">
        <v>289</v>
      </c>
      <c r="F191" s="100" t="s">
        <v>289</v>
      </c>
      <c r="G191" s="12" t="s">
        <v>209</v>
      </c>
      <c r="H191" s="11">
        <v>12</v>
      </c>
      <c r="I191" s="13">
        <v>126</v>
      </c>
      <c r="J191" s="29"/>
      <c r="K191" s="29">
        <v>35.200000000000003</v>
      </c>
      <c r="L191" s="88"/>
      <c r="M191" s="64"/>
      <c r="N191" s="27"/>
    </row>
    <row r="192" spans="1:14" s="31" customFormat="1" ht="69.75" customHeight="1">
      <c r="A192" s="53">
        <f t="shared" si="11"/>
        <v>172</v>
      </c>
      <c r="B192" s="11">
        <v>4650086011108</v>
      </c>
      <c r="C192" s="68">
        <v>430041</v>
      </c>
      <c r="D192" s="41" t="s">
        <v>287</v>
      </c>
      <c r="E192" s="97" t="s">
        <v>289</v>
      </c>
      <c r="F192" s="100" t="s">
        <v>289</v>
      </c>
      <c r="G192" s="12" t="s">
        <v>209</v>
      </c>
      <c r="H192" s="11">
        <v>15</v>
      </c>
      <c r="I192" s="13">
        <v>224</v>
      </c>
      <c r="J192" s="29"/>
      <c r="K192" s="29">
        <v>42.5</v>
      </c>
      <c r="L192" s="9"/>
      <c r="M192" s="64"/>
      <c r="N192" s="27"/>
    </row>
    <row r="193" spans="1:14" s="31" customFormat="1" ht="69.75" customHeight="1">
      <c r="A193" s="53">
        <f t="shared" si="11"/>
        <v>173</v>
      </c>
      <c r="B193" s="68">
        <v>4650086011115</v>
      </c>
      <c r="C193" s="68">
        <v>430051</v>
      </c>
      <c r="D193" s="41" t="s">
        <v>351</v>
      </c>
      <c r="E193" s="97" t="s">
        <v>289</v>
      </c>
      <c r="F193" s="100" t="s">
        <v>289</v>
      </c>
      <c r="G193" s="12" t="s">
        <v>209</v>
      </c>
      <c r="H193" s="11">
        <v>16</v>
      </c>
      <c r="I193" s="13">
        <v>168</v>
      </c>
      <c r="J193" s="29"/>
      <c r="K193" s="29">
        <v>56.7</v>
      </c>
      <c r="L193" s="9"/>
      <c r="M193" s="64"/>
      <c r="N193" s="27"/>
    </row>
    <row r="194" spans="1:14" s="31" customFormat="1" ht="69.75" customHeight="1">
      <c r="A194" s="53">
        <f t="shared" si="11"/>
        <v>174</v>
      </c>
      <c r="B194" s="7">
        <v>4607036872548</v>
      </c>
      <c r="C194" s="68">
        <v>430060</v>
      </c>
      <c r="D194" s="41" t="s">
        <v>161</v>
      </c>
      <c r="E194" s="97" t="s">
        <v>289</v>
      </c>
      <c r="F194" s="100" t="s">
        <v>289</v>
      </c>
      <c r="G194" s="8" t="s">
        <v>210</v>
      </c>
      <c r="H194" s="44">
        <v>20</v>
      </c>
      <c r="I194" s="45">
        <v>72</v>
      </c>
      <c r="J194" s="29"/>
      <c r="K194" s="29">
        <v>96.95</v>
      </c>
      <c r="L194" s="9"/>
      <c r="M194" s="64"/>
      <c r="N194" s="27"/>
    </row>
    <row r="195" spans="1:14" s="31" customFormat="1" ht="69.75" customHeight="1">
      <c r="A195" s="53">
        <f>A194+1</f>
        <v>175</v>
      </c>
      <c r="B195" s="11">
        <v>4607036872555</v>
      </c>
      <c r="C195" s="68">
        <v>430071</v>
      </c>
      <c r="D195" s="41" t="s">
        <v>162</v>
      </c>
      <c r="E195" s="97" t="s">
        <v>289</v>
      </c>
      <c r="F195" s="100" t="s">
        <v>289</v>
      </c>
      <c r="G195" s="12" t="s">
        <v>209</v>
      </c>
      <c r="H195" s="11">
        <v>18</v>
      </c>
      <c r="I195" s="13">
        <v>70</v>
      </c>
      <c r="J195" s="29"/>
      <c r="K195" s="29">
        <v>81.3</v>
      </c>
      <c r="L195" s="9"/>
      <c r="M195" s="64"/>
      <c r="N195" s="27"/>
    </row>
    <row r="196" spans="1:14" s="31" customFormat="1" ht="69.75" customHeight="1">
      <c r="A196" s="53">
        <f>A195+1</f>
        <v>176</v>
      </c>
      <c r="B196" s="7">
        <v>4607036872562</v>
      </c>
      <c r="C196" s="68">
        <v>430081</v>
      </c>
      <c r="D196" s="41" t="s">
        <v>163</v>
      </c>
      <c r="E196" s="97" t="s">
        <v>289</v>
      </c>
      <c r="F196" s="100" t="s">
        <v>289</v>
      </c>
      <c r="G196" s="8" t="s">
        <v>209</v>
      </c>
      <c r="H196" s="44">
        <v>30</v>
      </c>
      <c r="I196" s="45">
        <v>144</v>
      </c>
      <c r="J196" s="29"/>
      <c r="K196" s="29">
        <v>51</v>
      </c>
      <c r="L196" s="9"/>
      <c r="M196" s="64"/>
      <c r="N196" s="27"/>
    </row>
    <row r="197" spans="1:14" s="31" customFormat="1" ht="69.75" customHeight="1">
      <c r="A197" s="53">
        <f>A196+1</f>
        <v>177</v>
      </c>
      <c r="B197" s="7">
        <v>4607036874061</v>
      </c>
      <c r="C197" s="68">
        <v>10627</v>
      </c>
      <c r="D197" s="41" t="s">
        <v>164</v>
      </c>
      <c r="E197" s="97" t="s">
        <v>289</v>
      </c>
      <c r="F197" s="100" t="s">
        <v>289</v>
      </c>
      <c r="G197" s="8" t="s">
        <v>210</v>
      </c>
      <c r="H197" s="7">
        <v>54</v>
      </c>
      <c r="I197" s="9">
        <v>16</v>
      </c>
      <c r="J197" s="29"/>
      <c r="K197" s="29">
        <v>56.8</v>
      </c>
      <c r="L197" s="10"/>
      <c r="M197" s="64"/>
      <c r="N197" s="27"/>
    </row>
    <row r="198" spans="1:14" s="27" customFormat="1" ht="69.75" customHeight="1">
      <c r="A198" s="50"/>
      <c r="B198" s="4"/>
      <c r="C198" s="4"/>
      <c r="D198" s="5" t="s">
        <v>33</v>
      </c>
      <c r="E198" s="5"/>
      <c r="F198" s="102"/>
      <c r="G198" s="5"/>
      <c r="H198" s="4"/>
      <c r="I198" s="4"/>
      <c r="J198" s="4"/>
      <c r="K198" s="4"/>
      <c r="L198" s="23"/>
      <c r="M198" s="64"/>
    </row>
    <row r="199" spans="1:14" s="31" customFormat="1" ht="69.75" customHeight="1">
      <c r="A199" s="53">
        <f>A197+1</f>
        <v>178</v>
      </c>
      <c r="B199" s="68">
        <v>4650086011412</v>
      </c>
      <c r="C199" s="68">
        <v>430212</v>
      </c>
      <c r="D199" s="87" t="s">
        <v>229</v>
      </c>
      <c r="E199" s="97" t="s">
        <v>289</v>
      </c>
      <c r="F199" s="100" t="s">
        <v>289</v>
      </c>
      <c r="G199" s="12" t="s">
        <v>209</v>
      </c>
      <c r="H199" s="13">
        <v>75</v>
      </c>
      <c r="I199" s="13">
        <v>120</v>
      </c>
      <c r="J199" s="29"/>
      <c r="K199" s="29">
        <v>17.399999999999999</v>
      </c>
      <c r="L199" s="88"/>
      <c r="M199" s="64"/>
      <c r="N199" s="27"/>
    </row>
    <row r="200" spans="1:14" s="31" customFormat="1" ht="69.75" customHeight="1">
      <c r="A200" s="53">
        <f>A199+1</f>
        <v>179</v>
      </c>
      <c r="B200" s="68">
        <v>4650086011436</v>
      </c>
      <c r="C200" s="68">
        <v>430232</v>
      </c>
      <c r="D200" s="87" t="s">
        <v>230</v>
      </c>
      <c r="E200" s="97" t="s">
        <v>289</v>
      </c>
      <c r="F200" s="100" t="s">
        <v>289</v>
      </c>
      <c r="G200" s="12" t="s">
        <v>209</v>
      </c>
      <c r="H200" s="13">
        <v>110</v>
      </c>
      <c r="I200" s="13">
        <v>120</v>
      </c>
      <c r="J200" s="29"/>
      <c r="K200" s="29">
        <v>17.399999999999999</v>
      </c>
      <c r="L200" s="88"/>
      <c r="M200" s="64"/>
      <c r="N200" s="27"/>
    </row>
    <row r="201" spans="1:14" s="27" customFormat="1" ht="69.75" customHeight="1">
      <c r="A201" s="47"/>
      <c r="B201" s="1"/>
      <c r="C201" s="1"/>
      <c r="D201" s="2" t="s">
        <v>300</v>
      </c>
      <c r="E201" s="2"/>
      <c r="F201" s="101"/>
      <c r="G201" s="2"/>
      <c r="H201" s="19"/>
      <c r="I201" s="19"/>
      <c r="J201" s="19"/>
      <c r="K201" s="19"/>
      <c r="L201" s="30"/>
      <c r="M201" s="64"/>
    </row>
    <row r="202" spans="1:14" s="31" customFormat="1" ht="69.75" customHeight="1">
      <c r="A202" s="53">
        <f>A200+1</f>
        <v>180</v>
      </c>
      <c r="B202" s="7">
        <v>5900942135929</v>
      </c>
      <c r="C202" s="68">
        <v>421140</v>
      </c>
      <c r="D202" s="42" t="s">
        <v>173</v>
      </c>
      <c r="E202" s="97" t="s">
        <v>289</v>
      </c>
      <c r="F202" s="100" t="s">
        <v>289</v>
      </c>
      <c r="G202" s="8" t="s">
        <v>209</v>
      </c>
      <c r="H202" s="7">
        <v>6</v>
      </c>
      <c r="I202" s="9">
        <v>50</v>
      </c>
      <c r="J202" s="29"/>
      <c r="K202" s="29">
        <v>495</v>
      </c>
      <c r="L202" s="10"/>
      <c r="M202" s="64"/>
      <c r="N202" s="27"/>
    </row>
    <row r="203" spans="1:14" s="31" customFormat="1" ht="69.75" customHeight="1">
      <c r="A203" s="53">
        <f>A202+1</f>
        <v>181</v>
      </c>
      <c r="B203" s="7">
        <v>5900942135943</v>
      </c>
      <c r="C203" s="68">
        <v>421150</v>
      </c>
      <c r="D203" s="42" t="s">
        <v>174</v>
      </c>
      <c r="E203" s="97" t="s">
        <v>289</v>
      </c>
      <c r="F203" s="100" t="s">
        <v>289</v>
      </c>
      <c r="G203" s="8" t="s">
        <v>209</v>
      </c>
      <c r="H203" s="7">
        <v>6</v>
      </c>
      <c r="I203" s="9">
        <v>40</v>
      </c>
      <c r="J203" s="29"/>
      <c r="K203" s="29">
        <v>492</v>
      </c>
      <c r="L203" s="10"/>
      <c r="M203" s="64"/>
      <c r="N203" s="27"/>
    </row>
    <row r="204" spans="1:14" s="31" customFormat="1" ht="69.75" customHeight="1">
      <c r="A204" s="53">
        <f t="shared" ref="A204:A206" si="12">A203+1</f>
        <v>182</v>
      </c>
      <c r="B204" s="7">
        <v>5900942135936</v>
      </c>
      <c r="C204" s="68">
        <v>421100</v>
      </c>
      <c r="D204" s="42" t="s">
        <v>175</v>
      </c>
      <c r="E204" s="97" t="s">
        <v>289</v>
      </c>
      <c r="F204" s="100" t="s">
        <v>289</v>
      </c>
      <c r="G204" s="8" t="s">
        <v>209</v>
      </c>
      <c r="H204" s="7">
        <v>12</v>
      </c>
      <c r="I204" s="9">
        <v>100</v>
      </c>
      <c r="J204" s="29"/>
      <c r="K204" s="29">
        <v>150</v>
      </c>
      <c r="L204" s="10"/>
      <c r="M204" s="64"/>
      <c r="N204" s="27"/>
    </row>
    <row r="205" spans="1:14" s="31" customFormat="1" ht="69.75" customHeight="1">
      <c r="A205" s="53">
        <f t="shared" si="12"/>
        <v>183</v>
      </c>
      <c r="B205" s="7">
        <v>5900942135950</v>
      </c>
      <c r="C205" s="68">
        <v>421110</v>
      </c>
      <c r="D205" s="42" t="s">
        <v>176</v>
      </c>
      <c r="E205" s="97" t="s">
        <v>289</v>
      </c>
      <c r="F205" s="100" t="s">
        <v>289</v>
      </c>
      <c r="G205" s="8" t="s">
        <v>209</v>
      </c>
      <c r="H205" s="7">
        <v>12</v>
      </c>
      <c r="I205" s="9">
        <v>85</v>
      </c>
      <c r="J205" s="29"/>
      <c r="K205" s="29">
        <v>160</v>
      </c>
      <c r="L205" s="10"/>
      <c r="M205" s="64"/>
      <c r="N205" s="27"/>
    </row>
    <row r="206" spans="1:14" s="31" customFormat="1" ht="69.75" customHeight="1">
      <c r="A206" s="53">
        <f t="shared" si="12"/>
        <v>184</v>
      </c>
      <c r="B206" s="7">
        <v>5900942135974</v>
      </c>
      <c r="C206" s="68">
        <v>421120</v>
      </c>
      <c r="D206" s="42" t="s">
        <v>177</v>
      </c>
      <c r="E206" s="97" t="s">
        <v>289</v>
      </c>
      <c r="F206" s="100" t="s">
        <v>289</v>
      </c>
      <c r="G206" s="8" t="s">
        <v>209</v>
      </c>
      <c r="H206" s="7">
        <v>12</v>
      </c>
      <c r="I206" s="9">
        <v>50</v>
      </c>
      <c r="J206" s="29"/>
      <c r="K206" s="29">
        <v>192</v>
      </c>
      <c r="L206" s="10"/>
      <c r="M206" s="64"/>
      <c r="N206" s="27"/>
    </row>
    <row r="207" spans="1:14" s="27" customFormat="1" ht="69.75" customHeight="1">
      <c r="A207" s="55"/>
      <c r="B207" s="4"/>
      <c r="C207" s="4"/>
      <c r="D207" s="5" t="s">
        <v>22</v>
      </c>
      <c r="E207" s="5"/>
      <c r="F207" s="102"/>
      <c r="G207" s="5"/>
      <c r="H207" s="4"/>
      <c r="I207" s="4"/>
      <c r="J207" s="4"/>
      <c r="K207" s="4"/>
      <c r="L207" s="23"/>
      <c r="M207" s="64"/>
    </row>
    <row r="208" spans="1:14" s="31" customFormat="1" ht="69.75" customHeight="1">
      <c r="A208" s="53">
        <f>A205+1</f>
        <v>184</v>
      </c>
      <c r="B208" s="7">
        <v>4014100702722</v>
      </c>
      <c r="C208" s="68">
        <v>412123</v>
      </c>
      <c r="D208" s="42" t="s">
        <v>185</v>
      </c>
      <c r="E208" s="97">
        <v>1095</v>
      </c>
      <c r="F208" s="100">
        <v>3</v>
      </c>
      <c r="G208" s="8" t="s">
        <v>209</v>
      </c>
      <c r="H208" s="7">
        <v>20</v>
      </c>
      <c r="I208" s="9">
        <v>182</v>
      </c>
      <c r="J208" s="29"/>
      <c r="K208" s="29">
        <v>71.7</v>
      </c>
      <c r="L208" s="10"/>
      <c r="M208" s="64"/>
      <c r="N208" s="27"/>
    </row>
    <row r="209" spans="1:14" s="31" customFormat="1" ht="69.75" customHeight="1">
      <c r="A209" s="53">
        <f>A208+1</f>
        <v>185</v>
      </c>
      <c r="B209" s="7">
        <v>4014100704702</v>
      </c>
      <c r="C209" s="68">
        <v>412124</v>
      </c>
      <c r="D209" s="42" t="s">
        <v>187</v>
      </c>
      <c r="E209" s="97">
        <v>1095</v>
      </c>
      <c r="F209" s="100">
        <v>3</v>
      </c>
      <c r="G209" s="8" t="s">
        <v>209</v>
      </c>
      <c r="H209" s="7">
        <v>20</v>
      </c>
      <c r="I209" s="9">
        <v>182</v>
      </c>
      <c r="J209" s="29"/>
      <c r="K209" s="29">
        <v>71</v>
      </c>
      <c r="L209" s="10"/>
      <c r="M209" s="64"/>
      <c r="N209" s="27"/>
    </row>
    <row r="210" spans="1:14" s="31" customFormat="1" ht="69.75" customHeight="1">
      <c r="A210" s="53">
        <f t="shared" ref="A210:A211" si="13">A209+1</f>
        <v>186</v>
      </c>
      <c r="B210" s="7">
        <v>4607036875471</v>
      </c>
      <c r="C210" s="68">
        <v>412125</v>
      </c>
      <c r="D210" s="42" t="s">
        <v>188</v>
      </c>
      <c r="E210" s="97">
        <v>1095</v>
      </c>
      <c r="F210" s="100">
        <v>3</v>
      </c>
      <c r="G210" s="8" t="s">
        <v>209</v>
      </c>
      <c r="H210" s="7">
        <v>20</v>
      </c>
      <c r="I210" s="9">
        <v>168</v>
      </c>
      <c r="J210" s="29"/>
      <c r="K210" s="29">
        <v>71</v>
      </c>
      <c r="L210" s="10"/>
      <c r="M210" s="64"/>
      <c r="N210" s="27"/>
    </row>
    <row r="211" spans="1:14" s="31" customFormat="1" ht="77.25" customHeight="1">
      <c r="A211" s="53">
        <f t="shared" si="13"/>
        <v>187</v>
      </c>
      <c r="B211" s="7">
        <v>4607036875495</v>
      </c>
      <c r="C211" s="68">
        <v>412127</v>
      </c>
      <c r="D211" s="42" t="s">
        <v>189</v>
      </c>
      <c r="E211" s="97">
        <v>1095</v>
      </c>
      <c r="F211" s="100">
        <v>3</v>
      </c>
      <c r="G211" s="8" t="s">
        <v>209</v>
      </c>
      <c r="H211" s="7">
        <v>20</v>
      </c>
      <c r="I211" s="9">
        <v>60</v>
      </c>
      <c r="J211" s="29"/>
      <c r="K211" s="29">
        <v>154.5</v>
      </c>
      <c r="L211" s="10"/>
      <c r="M211" s="64"/>
      <c r="N211" s="27"/>
    </row>
    <row r="212" spans="1:14" s="27" customFormat="1" ht="69.75" customHeight="1">
      <c r="A212" s="55"/>
      <c r="B212" s="4"/>
      <c r="C212" s="4"/>
      <c r="D212" s="5" t="s">
        <v>24</v>
      </c>
      <c r="E212" s="5"/>
      <c r="F212" s="102"/>
      <c r="G212" s="5"/>
      <c r="H212" s="4"/>
      <c r="I212" s="4"/>
      <c r="J212" s="4"/>
      <c r="K212" s="4"/>
      <c r="L212" s="23"/>
      <c r="M212" s="64"/>
    </row>
    <row r="213" spans="1:14" s="31" customFormat="1" ht="69.75" customHeight="1">
      <c r="A213" s="53">
        <f>A211+1</f>
        <v>188</v>
      </c>
      <c r="B213" s="7">
        <v>4607036878960</v>
      </c>
      <c r="C213" s="68">
        <v>412157</v>
      </c>
      <c r="D213" s="42" t="s">
        <v>43</v>
      </c>
      <c r="E213" s="97" t="s">
        <v>289</v>
      </c>
      <c r="F213" s="100" t="s">
        <v>289</v>
      </c>
      <c r="G213" s="8" t="s">
        <v>209</v>
      </c>
      <c r="H213" s="7">
        <v>24</v>
      </c>
      <c r="I213" s="9">
        <v>80</v>
      </c>
      <c r="J213" s="29"/>
      <c r="K213" s="29">
        <v>82</v>
      </c>
      <c r="L213" s="10"/>
      <c r="M213" s="64"/>
      <c r="N213" s="27"/>
    </row>
    <row r="214" spans="1:14" s="31" customFormat="1" ht="69.75" customHeight="1">
      <c r="A214" s="53">
        <f t="shared" ref="A214:A217" si="14">A213+1</f>
        <v>189</v>
      </c>
      <c r="B214" s="7">
        <v>4607036872791</v>
      </c>
      <c r="C214" s="68">
        <v>404003</v>
      </c>
      <c r="D214" s="42" t="s">
        <v>190</v>
      </c>
      <c r="E214" s="97" t="s">
        <v>289</v>
      </c>
      <c r="F214" s="100" t="s">
        <v>289</v>
      </c>
      <c r="G214" s="8" t="s">
        <v>209</v>
      </c>
      <c r="H214" s="7">
        <v>10</v>
      </c>
      <c r="I214" s="9">
        <v>48</v>
      </c>
      <c r="J214" s="29"/>
      <c r="K214" s="29">
        <v>251</v>
      </c>
      <c r="L214" s="10"/>
      <c r="M214" s="64"/>
      <c r="N214" s="27"/>
    </row>
    <row r="215" spans="1:14" s="31" customFormat="1" ht="69.75" customHeight="1">
      <c r="A215" s="53">
        <f t="shared" si="14"/>
        <v>190</v>
      </c>
      <c r="B215" s="7">
        <v>4607036872814</v>
      </c>
      <c r="C215" s="68">
        <v>404004</v>
      </c>
      <c r="D215" s="42" t="s">
        <v>191</v>
      </c>
      <c r="E215" s="97" t="s">
        <v>289</v>
      </c>
      <c r="F215" s="100" t="s">
        <v>289</v>
      </c>
      <c r="G215" s="8" t="s">
        <v>209</v>
      </c>
      <c r="H215" s="7">
        <v>10</v>
      </c>
      <c r="I215" s="9">
        <v>40</v>
      </c>
      <c r="J215" s="29"/>
      <c r="K215" s="29">
        <v>303</v>
      </c>
      <c r="L215" s="10"/>
      <c r="M215" s="64"/>
      <c r="N215" s="27"/>
    </row>
    <row r="216" spans="1:14" s="31" customFormat="1" ht="69.75" customHeight="1">
      <c r="A216" s="53">
        <f t="shared" si="14"/>
        <v>191</v>
      </c>
      <c r="B216" s="7">
        <v>4607036876072</v>
      </c>
      <c r="C216" s="68">
        <v>410152</v>
      </c>
      <c r="D216" s="42" t="s">
        <v>192</v>
      </c>
      <c r="E216" s="97">
        <v>1825</v>
      </c>
      <c r="F216" s="100">
        <v>5</v>
      </c>
      <c r="G216" s="8" t="s">
        <v>210</v>
      </c>
      <c r="H216" s="20">
        <v>40</v>
      </c>
      <c r="I216" s="9">
        <v>36</v>
      </c>
      <c r="J216" s="29"/>
      <c r="K216" s="29">
        <v>149.69999999999999</v>
      </c>
      <c r="L216" s="10"/>
      <c r="M216" s="64"/>
      <c r="N216" s="27"/>
    </row>
    <row r="217" spans="1:14" s="31" customFormat="1" ht="69.75" customHeight="1">
      <c r="A217" s="53">
        <f t="shared" si="14"/>
        <v>192</v>
      </c>
      <c r="B217" s="7">
        <v>4607036876065</v>
      </c>
      <c r="C217" s="68">
        <v>410153</v>
      </c>
      <c r="D217" s="42" t="s">
        <v>193</v>
      </c>
      <c r="E217" s="97">
        <v>1825</v>
      </c>
      <c r="F217" s="100">
        <v>5</v>
      </c>
      <c r="G217" s="8" t="s">
        <v>210</v>
      </c>
      <c r="H217" s="20">
        <v>40</v>
      </c>
      <c r="I217" s="9">
        <v>36</v>
      </c>
      <c r="J217" s="29"/>
      <c r="K217" s="29">
        <v>171.8</v>
      </c>
      <c r="L217" s="10"/>
      <c r="M217" s="64"/>
      <c r="N217" s="27"/>
    </row>
    <row r="218" spans="1:14" s="27" customFormat="1" ht="69.75" customHeight="1">
      <c r="A218" s="47"/>
      <c r="B218" s="1"/>
      <c r="C218" s="1"/>
      <c r="D218" s="2" t="s">
        <v>194</v>
      </c>
      <c r="E218" s="2"/>
      <c r="F218" s="101"/>
      <c r="G218" s="2"/>
      <c r="H218" s="19"/>
      <c r="I218" s="19"/>
      <c r="J218" s="19"/>
      <c r="K218" s="19"/>
      <c r="L218" s="25"/>
      <c r="M218" s="64"/>
    </row>
    <row r="219" spans="1:14" s="31" customFormat="1" ht="69.75" customHeight="1">
      <c r="A219" s="53">
        <f>A217+1</f>
        <v>193</v>
      </c>
      <c r="B219" s="7">
        <v>4607036879035</v>
      </c>
      <c r="C219" s="68">
        <v>412167</v>
      </c>
      <c r="D219" s="42" t="s">
        <v>195</v>
      </c>
      <c r="E219" s="97" t="s">
        <v>289</v>
      </c>
      <c r="F219" s="100" t="s">
        <v>289</v>
      </c>
      <c r="G219" s="8" t="s">
        <v>209</v>
      </c>
      <c r="H219" s="7">
        <v>50</v>
      </c>
      <c r="I219" s="9">
        <v>110</v>
      </c>
      <c r="J219" s="29"/>
      <c r="K219" s="29">
        <v>40.5</v>
      </c>
      <c r="L219" s="24"/>
      <c r="M219" s="64"/>
      <c r="N219" s="27"/>
    </row>
    <row r="220" spans="1:14" s="31" customFormat="1" ht="69.75" customHeight="1">
      <c r="A220" s="53">
        <f t="shared" ref="A220:A232" si="15">A219+1</f>
        <v>194</v>
      </c>
      <c r="B220" s="7">
        <v>4014101627628</v>
      </c>
      <c r="C220" s="68">
        <v>401115</v>
      </c>
      <c r="D220" s="42" t="s">
        <v>14</v>
      </c>
      <c r="E220" s="97" t="s">
        <v>289</v>
      </c>
      <c r="F220" s="100" t="s">
        <v>289</v>
      </c>
      <c r="G220" s="8" t="s">
        <v>209</v>
      </c>
      <c r="H220" s="9">
        <v>30</v>
      </c>
      <c r="I220" s="9">
        <v>72</v>
      </c>
      <c r="J220" s="29"/>
      <c r="K220" s="29">
        <v>56.3</v>
      </c>
      <c r="L220" s="24"/>
      <c r="M220" s="64"/>
      <c r="N220" s="27"/>
    </row>
    <row r="221" spans="1:14" s="31" customFormat="1" ht="69.75" customHeight="1">
      <c r="A221" s="53">
        <f t="shared" si="15"/>
        <v>195</v>
      </c>
      <c r="B221" s="7">
        <v>4014101627796</v>
      </c>
      <c r="C221" s="68">
        <v>405009</v>
      </c>
      <c r="D221" s="42" t="s">
        <v>15</v>
      </c>
      <c r="E221" s="97" t="s">
        <v>289</v>
      </c>
      <c r="F221" s="100" t="s">
        <v>289</v>
      </c>
      <c r="G221" s="8" t="s">
        <v>209</v>
      </c>
      <c r="H221" s="9">
        <v>50</v>
      </c>
      <c r="I221" s="9">
        <v>100</v>
      </c>
      <c r="J221" s="29"/>
      <c r="K221" s="29">
        <v>31.1</v>
      </c>
      <c r="L221" s="24"/>
      <c r="M221" s="64"/>
      <c r="N221" s="27"/>
    </row>
    <row r="222" spans="1:14" s="31" customFormat="1" ht="69.75" customHeight="1">
      <c r="A222" s="53">
        <f t="shared" si="15"/>
        <v>196</v>
      </c>
      <c r="B222" s="7">
        <v>4607036873606</v>
      </c>
      <c r="C222" s="68">
        <v>404060</v>
      </c>
      <c r="D222" s="42" t="s">
        <v>196</v>
      </c>
      <c r="E222" s="97" t="s">
        <v>289</v>
      </c>
      <c r="F222" s="100" t="s">
        <v>289</v>
      </c>
      <c r="G222" s="8" t="s">
        <v>209</v>
      </c>
      <c r="H222" s="9">
        <v>30</v>
      </c>
      <c r="I222" s="9">
        <v>221</v>
      </c>
      <c r="J222" s="29"/>
      <c r="K222" s="29">
        <v>14.5</v>
      </c>
      <c r="L222" s="24"/>
      <c r="M222" s="64"/>
      <c r="N222" s="27"/>
    </row>
    <row r="223" spans="1:14" s="31" customFormat="1" ht="69.75" customHeight="1">
      <c r="A223" s="53">
        <f t="shared" si="15"/>
        <v>197</v>
      </c>
      <c r="B223" s="7">
        <v>4607036873651</v>
      </c>
      <c r="C223" s="68">
        <v>400135</v>
      </c>
      <c r="D223" s="42" t="s">
        <v>197</v>
      </c>
      <c r="E223" s="97">
        <v>1825</v>
      </c>
      <c r="F223" s="100">
        <v>5</v>
      </c>
      <c r="G223" s="8" t="s">
        <v>209</v>
      </c>
      <c r="H223" s="9">
        <v>30</v>
      </c>
      <c r="I223" s="9">
        <v>96</v>
      </c>
      <c r="J223" s="29"/>
      <c r="K223" s="29">
        <v>44.3</v>
      </c>
      <c r="L223" s="24"/>
      <c r="M223" s="64"/>
      <c r="N223" s="27"/>
    </row>
    <row r="224" spans="1:14" s="31" customFormat="1" ht="69.75" customHeight="1">
      <c r="A224" s="53">
        <f t="shared" si="15"/>
        <v>198</v>
      </c>
      <c r="B224" s="7">
        <v>4607036873668</v>
      </c>
      <c r="C224" s="68">
        <v>413016</v>
      </c>
      <c r="D224" s="42" t="s">
        <v>198</v>
      </c>
      <c r="E224" s="97" t="s">
        <v>289</v>
      </c>
      <c r="F224" s="100" t="s">
        <v>289</v>
      </c>
      <c r="G224" s="8" t="s">
        <v>209</v>
      </c>
      <c r="H224" s="9">
        <v>52</v>
      </c>
      <c r="I224" s="9">
        <v>96</v>
      </c>
      <c r="J224" s="29"/>
      <c r="K224" s="29">
        <v>30.5</v>
      </c>
      <c r="L224" s="24"/>
      <c r="M224" s="64"/>
      <c r="N224" s="27"/>
    </row>
    <row r="225" spans="1:14" s="31" customFormat="1" ht="69.75" customHeight="1">
      <c r="A225" s="53">
        <f t="shared" si="15"/>
        <v>199</v>
      </c>
      <c r="B225" s="7">
        <v>4607036873903</v>
      </c>
      <c r="C225" s="68">
        <v>413017</v>
      </c>
      <c r="D225" s="42" t="s">
        <v>199</v>
      </c>
      <c r="E225" s="97" t="s">
        <v>289</v>
      </c>
      <c r="F225" s="100" t="s">
        <v>289</v>
      </c>
      <c r="G225" s="8" t="s">
        <v>209</v>
      </c>
      <c r="H225" s="9">
        <v>60</v>
      </c>
      <c r="I225" s="9">
        <v>161</v>
      </c>
      <c r="J225" s="29"/>
      <c r="K225" s="29">
        <v>27.1</v>
      </c>
      <c r="L225" s="24"/>
      <c r="M225" s="64"/>
      <c r="N225" s="27"/>
    </row>
    <row r="226" spans="1:14" s="31" customFormat="1" ht="69.75" customHeight="1">
      <c r="A226" s="53">
        <f t="shared" si="15"/>
        <v>200</v>
      </c>
      <c r="B226" s="7">
        <v>4014100016225</v>
      </c>
      <c r="C226" s="68">
        <v>403031</v>
      </c>
      <c r="D226" s="42" t="s">
        <v>200</v>
      </c>
      <c r="E226" s="97" t="s">
        <v>289</v>
      </c>
      <c r="F226" s="100" t="s">
        <v>289</v>
      </c>
      <c r="G226" s="8" t="s">
        <v>209</v>
      </c>
      <c r="H226" s="9">
        <v>80</v>
      </c>
      <c r="I226" s="9" t="s">
        <v>37</v>
      </c>
      <c r="J226" s="29"/>
      <c r="K226" s="29">
        <v>15.9</v>
      </c>
      <c r="L226" s="24"/>
      <c r="M226" s="64"/>
      <c r="N226" s="27"/>
    </row>
    <row r="227" spans="1:14" s="31" customFormat="1" ht="69.75" customHeight="1">
      <c r="A227" s="53">
        <f t="shared" si="15"/>
        <v>201</v>
      </c>
      <c r="B227" s="7">
        <v>4014100016232</v>
      </c>
      <c r="C227" s="68">
        <v>403032</v>
      </c>
      <c r="D227" s="42" t="s">
        <v>201</v>
      </c>
      <c r="E227" s="97" t="s">
        <v>289</v>
      </c>
      <c r="F227" s="100" t="s">
        <v>289</v>
      </c>
      <c r="G227" s="8" t="s">
        <v>209</v>
      </c>
      <c r="H227" s="9">
        <v>60</v>
      </c>
      <c r="I227" s="9" t="s">
        <v>38</v>
      </c>
      <c r="J227" s="29"/>
      <c r="K227" s="29">
        <v>24</v>
      </c>
      <c r="L227" s="24"/>
      <c r="M227" s="64"/>
      <c r="N227" s="27"/>
    </row>
    <row r="228" spans="1:14" s="31" customFormat="1" ht="69.75" customHeight="1">
      <c r="A228" s="53">
        <f t="shared" si="15"/>
        <v>202</v>
      </c>
      <c r="B228" s="7">
        <v>4607036870070</v>
      </c>
      <c r="C228" s="68">
        <v>402055</v>
      </c>
      <c r="D228" s="42" t="s">
        <v>202</v>
      </c>
      <c r="E228" s="97" t="s">
        <v>289</v>
      </c>
      <c r="F228" s="100" t="s">
        <v>289</v>
      </c>
      <c r="G228" s="8" t="s">
        <v>209</v>
      </c>
      <c r="H228" s="9">
        <v>40</v>
      </c>
      <c r="I228" s="9" t="s">
        <v>38</v>
      </c>
      <c r="J228" s="29"/>
      <c r="K228" s="29">
        <v>45.3</v>
      </c>
      <c r="L228" s="24"/>
      <c r="M228" s="64"/>
      <c r="N228" s="27"/>
    </row>
    <row r="229" spans="1:14" s="31" customFormat="1" ht="69.75" customHeight="1">
      <c r="A229" s="53">
        <f t="shared" si="15"/>
        <v>203</v>
      </c>
      <c r="B229" s="7">
        <v>4607036873453</v>
      </c>
      <c r="C229" s="68">
        <v>403015</v>
      </c>
      <c r="D229" s="42" t="s">
        <v>203</v>
      </c>
      <c r="E229" s="97" t="s">
        <v>289</v>
      </c>
      <c r="F229" s="100" t="s">
        <v>289</v>
      </c>
      <c r="G229" s="8" t="s">
        <v>209</v>
      </c>
      <c r="H229" s="9">
        <v>33</v>
      </c>
      <c r="I229" s="9">
        <v>80</v>
      </c>
      <c r="J229" s="29"/>
      <c r="K229" s="29">
        <v>47.5</v>
      </c>
      <c r="L229" s="24"/>
      <c r="M229" s="64"/>
      <c r="N229" s="27"/>
    </row>
    <row r="230" spans="1:14" s="31" customFormat="1" ht="69.75" customHeight="1">
      <c r="A230" s="53">
        <f t="shared" si="15"/>
        <v>204</v>
      </c>
      <c r="B230" s="7">
        <v>4607036873460</v>
      </c>
      <c r="C230" s="68">
        <v>402046</v>
      </c>
      <c r="D230" s="42" t="s">
        <v>204</v>
      </c>
      <c r="E230" s="97" t="s">
        <v>289</v>
      </c>
      <c r="F230" s="100" t="s">
        <v>289</v>
      </c>
      <c r="G230" s="8" t="s">
        <v>209</v>
      </c>
      <c r="H230" s="9">
        <v>25</v>
      </c>
      <c r="I230" s="9">
        <v>80</v>
      </c>
      <c r="J230" s="29"/>
      <c r="K230" s="29">
        <v>65</v>
      </c>
      <c r="L230" s="24"/>
      <c r="M230" s="64"/>
      <c r="N230" s="27"/>
    </row>
    <row r="231" spans="1:14" s="31" customFormat="1" ht="69.75" customHeight="1">
      <c r="A231" s="53">
        <f t="shared" si="15"/>
        <v>205</v>
      </c>
      <c r="B231" s="7">
        <v>4607036873477</v>
      </c>
      <c r="C231" s="68">
        <v>402048</v>
      </c>
      <c r="D231" s="42" t="s">
        <v>205</v>
      </c>
      <c r="E231" s="97" t="s">
        <v>289</v>
      </c>
      <c r="F231" s="100" t="s">
        <v>289</v>
      </c>
      <c r="G231" s="8" t="s">
        <v>209</v>
      </c>
      <c r="H231" s="9">
        <v>25</v>
      </c>
      <c r="I231" s="9">
        <v>56</v>
      </c>
      <c r="J231" s="29"/>
      <c r="K231" s="29">
        <v>70.3</v>
      </c>
      <c r="L231" s="24"/>
      <c r="M231" s="64"/>
      <c r="N231" s="27"/>
    </row>
    <row r="232" spans="1:14" s="31" customFormat="1" ht="69.75" customHeight="1">
      <c r="A232" s="53">
        <f t="shared" si="15"/>
        <v>206</v>
      </c>
      <c r="B232" s="58">
        <v>4607036873569</v>
      </c>
      <c r="C232" s="95">
        <v>410023</v>
      </c>
      <c r="D232" s="60" t="s">
        <v>207</v>
      </c>
      <c r="E232" s="97" t="s">
        <v>289</v>
      </c>
      <c r="F232" s="100" t="s">
        <v>289</v>
      </c>
      <c r="G232" s="8" t="s">
        <v>209</v>
      </c>
      <c r="H232" s="61">
        <v>15</v>
      </c>
      <c r="I232" s="59">
        <v>49</v>
      </c>
      <c r="J232" s="62"/>
      <c r="K232" s="29">
        <v>71.3</v>
      </c>
      <c r="L232" s="63"/>
      <c r="M232" s="64"/>
      <c r="N232" s="27"/>
    </row>
  </sheetData>
  <sheetProtection pivotTables="0"/>
  <mergeCells count="3">
    <mergeCell ref="A1:L1"/>
    <mergeCell ref="A2:L2"/>
    <mergeCell ref="A3:L3"/>
  </mergeCells>
  <phoneticPr fontId="2" type="noConversion"/>
  <conditionalFormatting sqref="C143">
    <cfRule type="duplicateValues" dxfId="51" priority="31"/>
  </conditionalFormatting>
  <conditionalFormatting sqref="C119:C120 C113:C116">
    <cfRule type="duplicateValues" dxfId="50" priority="28"/>
  </conditionalFormatting>
  <conditionalFormatting sqref="C112">
    <cfRule type="duplicateValues" dxfId="49" priority="27"/>
  </conditionalFormatting>
  <conditionalFormatting sqref="C118">
    <cfRule type="duplicateValues" dxfId="48" priority="26"/>
  </conditionalFormatting>
  <conditionalFormatting sqref="C12">
    <cfRule type="duplicateValues" dxfId="47" priority="22"/>
  </conditionalFormatting>
  <conditionalFormatting sqref="C9">
    <cfRule type="duplicateValues" dxfId="46" priority="21"/>
  </conditionalFormatting>
  <conditionalFormatting sqref="C10">
    <cfRule type="duplicateValues" dxfId="45" priority="20"/>
  </conditionalFormatting>
  <conditionalFormatting sqref="C11">
    <cfRule type="duplicateValues" dxfId="44" priority="23"/>
  </conditionalFormatting>
  <conditionalFormatting sqref="C117">
    <cfRule type="duplicateValues" dxfId="43" priority="16"/>
  </conditionalFormatting>
  <conditionalFormatting sqref="C213:C217 C203:C206 C128 C121:C122 C38:C46 C137 C144:C145 C34:C35 C50:C53 C55 C58:C64 C124:C126 C130 C147:C179 C187 C189:C191 C193:C197 C23:C27 C31 C132:C135 C29 C140:C142 C208:C211">
    <cfRule type="duplicateValues" dxfId="42" priority="36"/>
  </conditionalFormatting>
  <conditionalFormatting sqref="C13:C19">
    <cfRule type="duplicateValues" dxfId="41" priority="37"/>
  </conditionalFormatting>
  <conditionalFormatting sqref="C22">
    <cfRule type="duplicateValues" dxfId="40" priority="13"/>
  </conditionalFormatting>
  <conditionalFormatting sqref="C56">
    <cfRule type="duplicateValues" dxfId="39" priority="12"/>
  </conditionalFormatting>
  <conditionalFormatting sqref="C192">
    <cfRule type="duplicateValues" dxfId="38" priority="11"/>
  </conditionalFormatting>
  <conditionalFormatting sqref="C37">
    <cfRule type="duplicateValues" dxfId="37" priority="9"/>
  </conditionalFormatting>
  <conditionalFormatting sqref="C4">
    <cfRule type="duplicateValues" dxfId="36" priority="41"/>
  </conditionalFormatting>
  <conditionalFormatting sqref="C30">
    <cfRule type="duplicateValues" dxfId="35" priority="8"/>
  </conditionalFormatting>
  <conditionalFormatting sqref="C32">
    <cfRule type="duplicateValues" dxfId="34" priority="7"/>
  </conditionalFormatting>
  <conditionalFormatting sqref="C48:C49">
    <cfRule type="duplicateValues" dxfId="33" priority="6"/>
  </conditionalFormatting>
  <conditionalFormatting sqref="C131">
    <cfRule type="duplicateValues" dxfId="32" priority="5"/>
  </conditionalFormatting>
  <conditionalFormatting sqref="C219:C232">
    <cfRule type="duplicateValues" dxfId="31" priority="69"/>
  </conditionalFormatting>
  <conditionalFormatting sqref="C180:C184">
    <cfRule type="duplicateValues" dxfId="30" priority="95"/>
  </conditionalFormatting>
  <conditionalFormatting sqref="C199:C200">
    <cfRule type="duplicateValues" dxfId="29" priority="196"/>
  </conditionalFormatting>
  <conditionalFormatting sqref="C138:C139">
    <cfRule type="duplicateValues" dxfId="28" priority="2"/>
  </conditionalFormatting>
  <conditionalFormatting sqref="C202">
    <cfRule type="duplicateValues" dxfId="27" priority="1"/>
  </conditionalFormatting>
  <conditionalFormatting sqref="C81 C77:C79 C99:C104 C90:C95 C84:C86 C66:C71">
    <cfRule type="duplicateValues" dxfId="26" priority="285"/>
  </conditionalFormatting>
  <printOptions horizontalCentered="1"/>
  <pageMargins left="0" right="0.19685039370078741" top="0.23622047244094491" bottom="0.39370078740157483" header="0.23622047244094491" footer="0.11811023622047245"/>
  <pageSetup paperSize="9" scale="41" fitToHeight="12" orientation="portrait" r:id="rId1"/>
  <headerFooter alignWithMargins="0">
    <oddHeader>&amp;C&amp;"Arial Cyr,полужирный"ПРЕЙСКУРАНТ&amp;"Arial Cyr,обычный"
НА ТОВАРЫ ФИРМЫ "СеДо хаусхолд продактс"
(Цены указаны в РУБЛЯХ, без НДС, действительны с 011.04.2014 г.)</oddHeader>
    <oddFooter>&amp;R&amp;P/&amp;N</oddFooter>
  </headerFooter>
  <rowBreaks count="1" manualBreakCount="1">
    <brk id="128" max="12" man="1"/>
  </rowBreaks>
  <ignoredErrors>
    <ignoredError sqref="B147:B152 B96:B98 B3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L69"/>
  <sheetViews>
    <sheetView topLeftCell="A60" zoomScale="80" zoomScaleNormal="80" zoomScaleSheetLayoutView="80" workbookViewId="0">
      <selection activeCell="C69" sqref="C69"/>
    </sheetView>
  </sheetViews>
  <sheetFormatPr defaultRowHeight="12.75"/>
  <cols>
    <col min="1" max="1" width="10.7109375" style="78" bestFit="1" customWidth="1"/>
    <col min="2" max="2" width="19.42578125" style="32" customWidth="1"/>
    <col min="3" max="3" width="13" style="33" customWidth="1"/>
    <col min="4" max="4" width="71.42578125" style="35" customWidth="1"/>
    <col min="5" max="5" width="15.140625" style="98" customWidth="1"/>
    <col min="6" max="6" width="14.42578125" style="98" customWidth="1"/>
    <col min="7" max="7" width="12.85546875" style="36" customWidth="1"/>
    <col min="8" max="8" width="9.42578125" style="36" customWidth="1"/>
    <col min="9" max="9" width="12.5703125" style="36" customWidth="1"/>
    <col min="10" max="10" width="11.5703125" style="36" customWidth="1"/>
    <col min="11" max="11" width="27.42578125" style="36" customWidth="1"/>
    <col min="12" max="12" width="11.42578125" style="37" customWidth="1"/>
  </cols>
  <sheetData>
    <row r="1" spans="1:12" s="26" customFormat="1" ht="116.25" customHeight="1">
      <c r="A1" s="123" t="s">
        <v>57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 s="26" customFormat="1" ht="15" customHeight="1">
      <c r="A2" s="124" t="s">
        <v>234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1:12" s="26" customFormat="1" ht="15">
      <c r="A3" s="124" t="s">
        <v>281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</row>
    <row r="4" spans="1:12" s="27" customFormat="1" ht="75.75" customHeight="1">
      <c r="A4" s="70" t="s">
        <v>0</v>
      </c>
      <c r="B4" s="70" t="s">
        <v>21</v>
      </c>
      <c r="C4" s="70" t="s">
        <v>41</v>
      </c>
      <c r="D4" s="70" t="s">
        <v>5</v>
      </c>
      <c r="E4" s="70" t="s">
        <v>288</v>
      </c>
      <c r="F4" s="70" t="s">
        <v>290</v>
      </c>
      <c r="G4" s="70" t="s">
        <v>4</v>
      </c>
      <c r="H4" s="70" t="s">
        <v>17</v>
      </c>
      <c r="I4" s="70" t="s">
        <v>55</v>
      </c>
      <c r="J4" s="70" t="s">
        <v>56</v>
      </c>
      <c r="K4" s="70" t="s">
        <v>36</v>
      </c>
      <c r="L4" s="70" t="s">
        <v>11</v>
      </c>
    </row>
    <row r="5" spans="1:12" s="27" customFormat="1" ht="17.25" customHeight="1">
      <c r="A5" s="5"/>
      <c r="B5" s="4"/>
      <c r="C5" s="108"/>
      <c r="D5" s="5" t="s">
        <v>326</v>
      </c>
      <c r="E5" s="109"/>
      <c r="F5" s="109"/>
      <c r="G5" s="4"/>
      <c r="H5" s="23"/>
      <c r="I5" s="110"/>
      <c r="J5" s="110"/>
      <c r="K5" s="111"/>
      <c r="L5" s="112"/>
    </row>
    <row r="6" spans="1:12" s="27" customFormat="1" ht="75.75" customHeight="1">
      <c r="A6" s="70">
        <v>1</v>
      </c>
      <c r="B6" s="28">
        <v>4610015986617</v>
      </c>
      <c r="C6" s="68">
        <v>440120</v>
      </c>
      <c r="D6" s="40" t="s">
        <v>224</v>
      </c>
      <c r="E6" s="8">
        <f>VLOOKUP(C4:C69,Лист2!$A:$C,3,0)</f>
        <v>1095</v>
      </c>
      <c r="F6" s="8">
        <f>VLOOKUP(C4:C69,Лист2!$A:$D,4,0)</f>
        <v>3</v>
      </c>
      <c r="G6" s="8">
        <v>7</v>
      </c>
      <c r="H6" s="8">
        <v>54</v>
      </c>
      <c r="I6" s="79">
        <v>131.52000000000001</v>
      </c>
      <c r="J6" s="79">
        <f>I6*1.2</f>
        <v>157.82400000000001</v>
      </c>
      <c r="K6" s="42"/>
      <c r="L6" s="42"/>
    </row>
    <row r="7" spans="1:12" s="27" customFormat="1" ht="75.75" customHeight="1">
      <c r="A7" s="70">
        <f>A6+1</f>
        <v>2</v>
      </c>
      <c r="B7" s="7">
        <v>4610015986594</v>
      </c>
      <c r="C7" s="68">
        <v>440100</v>
      </c>
      <c r="D7" s="80" t="s">
        <v>225</v>
      </c>
      <c r="E7" s="8">
        <f>VLOOKUP(C6:C69,Лист2!$A:$C,3,0)</f>
        <v>1095</v>
      </c>
      <c r="F7" s="8">
        <f>VLOOKUP(C6:C70,Лист2!$A:$D,4,0)</f>
        <v>3</v>
      </c>
      <c r="G7" s="7">
        <v>7</v>
      </c>
      <c r="H7" s="7">
        <v>54</v>
      </c>
      <c r="I7" s="79">
        <v>131.52000000000001</v>
      </c>
      <c r="J7" s="79">
        <f>I7*1.2</f>
        <v>157.82400000000001</v>
      </c>
      <c r="K7" s="66"/>
      <c r="L7" s="66"/>
    </row>
    <row r="8" spans="1:12" s="27" customFormat="1" ht="75.75" customHeight="1">
      <c r="A8" s="70">
        <f t="shared" ref="A8:A19" si="0">A7+1</f>
        <v>3</v>
      </c>
      <c r="B8" s="7">
        <v>4610015986624</v>
      </c>
      <c r="C8" s="68">
        <v>440130</v>
      </c>
      <c r="D8" s="80" t="s">
        <v>226</v>
      </c>
      <c r="E8" s="8">
        <f>VLOOKUP(C6:C70,Лист2!$A:$C,3,0)</f>
        <v>1095</v>
      </c>
      <c r="F8" s="8">
        <f>VLOOKUP(C6:C71,Лист2!$A:$D,4,0)</f>
        <v>3</v>
      </c>
      <c r="G8" s="7">
        <v>5</v>
      </c>
      <c r="H8" s="7">
        <v>42</v>
      </c>
      <c r="I8" s="79">
        <v>238.52</v>
      </c>
      <c r="J8" s="79">
        <f>I8*1.2</f>
        <v>286.22399999999999</v>
      </c>
      <c r="K8" s="66"/>
      <c r="L8" s="66"/>
    </row>
    <row r="9" spans="1:12" s="27" customFormat="1" ht="75.75" customHeight="1">
      <c r="A9" s="70">
        <f t="shared" si="0"/>
        <v>4</v>
      </c>
      <c r="B9" s="28">
        <v>4610015986600</v>
      </c>
      <c r="C9" s="68">
        <v>440110</v>
      </c>
      <c r="D9" s="40" t="s">
        <v>227</v>
      </c>
      <c r="E9" s="8">
        <f>VLOOKUP(C7:C71,Лист2!$A:$C,3,0)</f>
        <v>1095</v>
      </c>
      <c r="F9" s="8">
        <f>VLOOKUP(C7:C72,Лист2!$A:$D,4,0)</f>
        <v>3</v>
      </c>
      <c r="G9" s="8">
        <v>5</v>
      </c>
      <c r="H9" s="8">
        <v>42</v>
      </c>
      <c r="I9" s="79">
        <v>238.52</v>
      </c>
      <c r="J9" s="79">
        <f>I9*1.2</f>
        <v>286.22399999999999</v>
      </c>
      <c r="K9" s="42"/>
      <c r="L9" s="42"/>
    </row>
    <row r="10" spans="1:12" s="27" customFormat="1" ht="24" customHeight="1">
      <c r="A10" s="5"/>
      <c r="B10" s="4"/>
      <c r="C10" s="108"/>
      <c r="D10" s="5" t="s">
        <v>322</v>
      </c>
      <c r="E10" s="109"/>
      <c r="F10" s="109"/>
      <c r="G10" s="4"/>
      <c r="H10" s="23"/>
      <c r="I10" s="110"/>
      <c r="J10" s="110"/>
      <c r="K10" s="111"/>
      <c r="L10" s="112"/>
    </row>
    <row r="11" spans="1:12" s="27" customFormat="1" ht="65.25" customHeight="1">
      <c r="A11" s="70">
        <f>A9+1</f>
        <v>5</v>
      </c>
      <c r="B11" s="73" t="s">
        <v>303</v>
      </c>
      <c r="C11" s="12">
        <v>400109</v>
      </c>
      <c r="D11" s="41" t="s">
        <v>304</v>
      </c>
      <c r="E11" s="97" t="s">
        <v>289</v>
      </c>
      <c r="F11" s="97" t="s">
        <v>289</v>
      </c>
      <c r="G11" s="70">
        <v>40</v>
      </c>
      <c r="H11" s="70">
        <v>64</v>
      </c>
      <c r="I11" s="79">
        <v>25.25</v>
      </c>
      <c r="J11" s="79">
        <f>I11*1.2</f>
        <v>30.299999999999997</v>
      </c>
      <c r="K11" s="105"/>
      <c r="L11" s="105"/>
    </row>
    <row r="12" spans="1:12" s="27" customFormat="1" ht="59.25" customHeight="1">
      <c r="A12" s="70">
        <f>A11+1</f>
        <v>6</v>
      </c>
      <c r="B12" s="11">
        <v>4607036872470</v>
      </c>
      <c r="C12" s="68">
        <v>430101</v>
      </c>
      <c r="D12" s="41" t="s">
        <v>325</v>
      </c>
      <c r="E12" s="97" t="s">
        <v>289</v>
      </c>
      <c r="F12" s="97" t="s">
        <v>289</v>
      </c>
      <c r="G12" s="11">
        <v>48</v>
      </c>
      <c r="H12" s="13">
        <v>36</v>
      </c>
      <c r="I12" s="79">
        <v>27.98</v>
      </c>
      <c r="J12" s="79">
        <f t="shared" ref="J12" si="1">I12*1.2</f>
        <v>33.576000000000001</v>
      </c>
      <c r="K12" s="105"/>
      <c r="L12" s="42"/>
    </row>
    <row r="13" spans="1:12" s="27" customFormat="1" ht="69" customHeight="1">
      <c r="A13" s="70">
        <f t="shared" si="0"/>
        <v>7</v>
      </c>
      <c r="B13" s="11">
        <v>4607036873248</v>
      </c>
      <c r="C13" s="68">
        <v>430110</v>
      </c>
      <c r="D13" s="41" t="s">
        <v>165</v>
      </c>
      <c r="E13" s="97" t="s">
        <v>289</v>
      </c>
      <c r="F13" s="97" t="s">
        <v>289</v>
      </c>
      <c r="G13" s="11">
        <v>96</v>
      </c>
      <c r="H13" s="13">
        <v>30</v>
      </c>
      <c r="I13" s="79">
        <v>24.31</v>
      </c>
      <c r="J13" s="79">
        <f>I13*1.2</f>
        <v>29.171999999999997</v>
      </c>
      <c r="K13" s="105"/>
      <c r="L13" s="42"/>
    </row>
    <row r="14" spans="1:12" s="27" customFormat="1" ht="75.75" customHeight="1">
      <c r="A14" s="70">
        <f>A13+1</f>
        <v>8</v>
      </c>
      <c r="B14" s="11">
        <v>4607036873309</v>
      </c>
      <c r="C14" s="68">
        <v>430141</v>
      </c>
      <c r="D14" s="41" t="s">
        <v>314</v>
      </c>
      <c r="E14" s="97" t="s">
        <v>289</v>
      </c>
      <c r="F14" s="97" t="s">
        <v>289</v>
      </c>
      <c r="G14" s="11">
        <v>48</v>
      </c>
      <c r="H14" s="13">
        <v>36</v>
      </c>
      <c r="I14" s="79">
        <v>29.06</v>
      </c>
      <c r="J14" s="79">
        <f>I14*1.2</f>
        <v>34.872</v>
      </c>
      <c r="K14" s="105"/>
      <c r="L14" s="42"/>
    </row>
    <row r="15" spans="1:12" s="27" customFormat="1" ht="75.75" customHeight="1">
      <c r="A15" s="70">
        <f>A14+1</f>
        <v>9</v>
      </c>
      <c r="B15" s="11">
        <v>4650086011191</v>
      </c>
      <c r="C15" s="68">
        <v>430152</v>
      </c>
      <c r="D15" s="41" t="s">
        <v>323</v>
      </c>
      <c r="E15" s="97" t="s">
        <v>289</v>
      </c>
      <c r="F15" s="100" t="s">
        <v>289</v>
      </c>
      <c r="G15" s="11">
        <v>40</v>
      </c>
      <c r="H15" s="13">
        <v>120</v>
      </c>
      <c r="I15" s="79">
        <v>27.16</v>
      </c>
      <c r="J15" s="79">
        <f t="shared" ref="J15:J19" si="2">I15*1.2</f>
        <v>32.591999999999999</v>
      </c>
      <c r="K15" s="9"/>
      <c r="L15" s="42"/>
    </row>
    <row r="16" spans="1:12" s="27" customFormat="1" ht="75.75" customHeight="1">
      <c r="A16" s="70">
        <f t="shared" si="0"/>
        <v>10</v>
      </c>
      <c r="B16" s="11">
        <v>4650086011207</v>
      </c>
      <c r="C16" s="68">
        <v>430161</v>
      </c>
      <c r="D16" s="41" t="s">
        <v>324</v>
      </c>
      <c r="E16" s="97" t="s">
        <v>289</v>
      </c>
      <c r="F16" s="100" t="s">
        <v>289</v>
      </c>
      <c r="G16" s="13">
        <v>40</v>
      </c>
      <c r="H16" s="13">
        <v>72</v>
      </c>
      <c r="I16" s="79">
        <v>36.85</v>
      </c>
      <c r="J16" s="79">
        <f t="shared" si="2"/>
        <v>44.22</v>
      </c>
      <c r="K16" s="88"/>
      <c r="L16" s="42"/>
    </row>
    <row r="17" spans="1:12" s="27" customFormat="1" ht="75.75" customHeight="1">
      <c r="A17" s="70">
        <f t="shared" si="0"/>
        <v>11</v>
      </c>
      <c r="B17" s="11">
        <v>4650086011214</v>
      </c>
      <c r="C17" s="68">
        <v>430171</v>
      </c>
      <c r="D17" s="41" t="s">
        <v>302</v>
      </c>
      <c r="E17" s="97" t="s">
        <v>289</v>
      </c>
      <c r="F17" s="100" t="s">
        <v>289</v>
      </c>
      <c r="G17" s="13">
        <v>40</v>
      </c>
      <c r="H17" s="13">
        <v>105</v>
      </c>
      <c r="I17" s="79">
        <v>26.53</v>
      </c>
      <c r="J17" s="79">
        <f t="shared" si="2"/>
        <v>31.835999999999999</v>
      </c>
      <c r="K17" s="9"/>
      <c r="L17" s="42"/>
    </row>
    <row r="18" spans="1:12" s="27" customFormat="1" ht="75.75" customHeight="1">
      <c r="A18" s="70">
        <f>A17+1</f>
        <v>12</v>
      </c>
      <c r="B18" s="11">
        <v>4650086011245</v>
      </c>
      <c r="C18" s="68">
        <v>430201</v>
      </c>
      <c r="D18" s="41" t="s">
        <v>301</v>
      </c>
      <c r="E18" s="97" t="s">
        <v>289</v>
      </c>
      <c r="F18" s="97" t="s">
        <v>289</v>
      </c>
      <c r="G18" s="13">
        <v>40</v>
      </c>
      <c r="H18" s="13">
        <v>72</v>
      </c>
      <c r="I18" s="79">
        <v>36.85</v>
      </c>
      <c r="J18" s="79">
        <f t="shared" si="2"/>
        <v>44.22</v>
      </c>
      <c r="K18" s="88"/>
      <c r="L18" s="42"/>
    </row>
    <row r="19" spans="1:12" s="27" customFormat="1" ht="75.75" customHeight="1">
      <c r="A19" s="70">
        <f t="shared" si="0"/>
        <v>13</v>
      </c>
      <c r="B19" s="73">
        <v>4607036873286</v>
      </c>
      <c r="C19" s="77">
        <v>430180</v>
      </c>
      <c r="D19" s="75" t="s">
        <v>46</v>
      </c>
      <c r="E19" s="97" t="s">
        <v>289</v>
      </c>
      <c r="F19" s="97" t="s">
        <v>289</v>
      </c>
      <c r="G19" s="76">
        <v>40</v>
      </c>
      <c r="H19" s="76">
        <v>42</v>
      </c>
      <c r="I19" s="79">
        <v>65.790000000000006</v>
      </c>
      <c r="J19" s="79">
        <f t="shared" si="2"/>
        <v>78.948000000000008</v>
      </c>
      <c r="K19" s="71"/>
      <c r="L19" s="42"/>
    </row>
    <row r="20" spans="1:12" s="27" customFormat="1" ht="20.25" customHeight="1">
      <c r="A20" s="5"/>
      <c r="B20" s="4"/>
      <c r="C20" s="108"/>
      <c r="D20" s="5" t="s">
        <v>327</v>
      </c>
      <c r="E20" s="109"/>
      <c r="F20" s="109"/>
      <c r="G20" s="23"/>
      <c r="H20" s="23"/>
      <c r="I20" s="110"/>
      <c r="J20" s="110"/>
      <c r="K20" s="113"/>
      <c r="L20" s="112"/>
    </row>
    <row r="21" spans="1:12" s="27" customFormat="1" ht="75.75" customHeight="1">
      <c r="A21" s="70">
        <f>A19+1</f>
        <v>14</v>
      </c>
      <c r="B21" s="7">
        <v>4607036875686</v>
      </c>
      <c r="C21" s="68">
        <v>400118</v>
      </c>
      <c r="D21" s="40" t="s">
        <v>153</v>
      </c>
      <c r="E21" s="97" t="s">
        <v>289</v>
      </c>
      <c r="F21" s="100" t="s">
        <v>289</v>
      </c>
      <c r="G21" s="7">
        <v>12</v>
      </c>
      <c r="H21" s="9">
        <v>144</v>
      </c>
      <c r="I21" s="29">
        <v>49.92</v>
      </c>
      <c r="J21" s="29">
        <f>I21*1.2</f>
        <v>59.903999999999996</v>
      </c>
      <c r="K21" s="10"/>
      <c r="L21" s="42"/>
    </row>
    <row r="22" spans="1:12" s="27" customFormat="1" ht="75.75" customHeight="1">
      <c r="A22" s="70">
        <f>A21+1</f>
        <v>15</v>
      </c>
      <c r="B22" s="7">
        <v>4607036875693</v>
      </c>
      <c r="C22" s="68">
        <v>400142</v>
      </c>
      <c r="D22" s="40" t="s">
        <v>154</v>
      </c>
      <c r="E22" s="97" t="s">
        <v>289</v>
      </c>
      <c r="F22" s="100" t="s">
        <v>289</v>
      </c>
      <c r="G22" s="7">
        <v>12</v>
      </c>
      <c r="H22" s="9">
        <v>144</v>
      </c>
      <c r="I22" s="29">
        <v>49.92</v>
      </c>
      <c r="J22" s="29">
        <f>I22*1.2</f>
        <v>59.903999999999996</v>
      </c>
      <c r="K22" s="10"/>
      <c r="L22" s="42"/>
    </row>
    <row r="23" spans="1:12" s="27" customFormat="1" ht="75" customHeight="1">
      <c r="A23" s="70">
        <f>A22+1</f>
        <v>16</v>
      </c>
      <c r="B23" s="11">
        <v>4607036875662</v>
      </c>
      <c r="C23" s="68">
        <v>400170</v>
      </c>
      <c r="D23" s="41" t="s">
        <v>152</v>
      </c>
      <c r="E23" s="97" t="s">
        <v>289</v>
      </c>
      <c r="F23" s="97" t="s">
        <v>289</v>
      </c>
      <c r="G23" s="69">
        <v>20</v>
      </c>
      <c r="H23" s="13">
        <v>77</v>
      </c>
      <c r="I23" s="79">
        <v>26.19</v>
      </c>
      <c r="J23" s="79">
        <f>I23*1.2</f>
        <v>31.428000000000001</v>
      </c>
      <c r="K23" s="10"/>
      <c r="L23" s="72"/>
    </row>
    <row r="24" spans="1:12" s="27" customFormat="1" ht="24.75" customHeight="1">
      <c r="A24" s="5"/>
      <c r="B24" s="4"/>
      <c r="C24" s="108"/>
      <c r="D24" s="5" t="s">
        <v>328</v>
      </c>
      <c r="E24" s="109"/>
      <c r="F24" s="109"/>
      <c r="G24" s="23"/>
      <c r="H24" s="109"/>
      <c r="I24" s="109"/>
      <c r="J24" s="4"/>
      <c r="K24" s="23"/>
      <c r="L24" s="110"/>
    </row>
    <row r="25" spans="1:12" s="27" customFormat="1" ht="86.25" customHeight="1">
      <c r="A25" s="70">
        <f>A23+1</f>
        <v>17</v>
      </c>
      <c r="B25" s="11">
        <v>4607036872623</v>
      </c>
      <c r="C25" s="68">
        <v>430281</v>
      </c>
      <c r="D25" s="41" t="s">
        <v>168</v>
      </c>
      <c r="E25" s="97" t="s">
        <v>289</v>
      </c>
      <c r="F25" s="97" t="s">
        <v>289</v>
      </c>
      <c r="G25" s="11">
        <v>60</v>
      </c>
      <c r="H25" s="13">
        <v>70</v>
      </c>
      <c r="I25" s="79">
        <v>12.41</v>
      </c>
      <c r="J25" s="79">
        <f>I25*1.2</f>
        <v>14.891999999999999</v>
      </c>
      <c r="K25" s="105"/>
      <c r="L25" s="42"/>
    </row>
    <row r="26" spans="1:12" s="27" customFormat="1" ht="84" customHeight="1">
      <c r="A26" s="70">
        <f>A25+1</f>
        <v>18</v>
      </c>
      <c r="B26" s="11">
        <v>4607036872616</v>
      </c>
      <c r="C26" s="68">
        <v>430271</v>
      </c>
      <c r="D26" s="41" t="s">
        <v>315</v>
      </c>
      <c r="E26" s="97" t="s">
        <v>289</v>
      </c>
      <c r="F26" s="97" t="s">
        <v>289</v>
      </c>
      <c r="G26" s="11">
        <v>12</v>
      </c>
      <c r="H26" s="13">
        <v>66</v>
      </c>
      <c r="I26" s="79">
        <v>75.180000000000007</v>
      </c>
      <c r="J26" s="79">
        <f>I26*1.2</f>
        <v>90.216000000000008</v>
      </c>
      <c r="K26" s="105"/>
      <c r="L26" s="42"/>
    </row>
    <row r="27" spans="1:12" s="27" customFormat="1" ht="88.5" customHeight="1">
      <c r="A27" s="70">
        <f>A26+1</f>
        <v>19</v>
      </c>
      <c r="B27" s="11">
        <v>4610015980356</v>
      </c>
      <c r="C27" s="12">
        <v>430292</v>
      </c>
      <c r="D27" s="41" t="s">
        <v>169</v>
      </c>
      <c r="E27" s="97" t="s">
        <v>289</v>
      </c>
      <c r="F27" s="97" t="s">
        <v>289</v>
      </c>
      <c r="G27" s="11">
        <v>40</v>
      </c>
      <c r="H27" s="13">
        <v>120</v>
      </c>
      <c r="I27" s="79">
        <v>11.67</v>
      </c>
      <c r="J27" s="79">
        <f>I27*1.2</f>
        <v>14.004</v>
      </c>
      <c r="K27" s="105"/>
      <c r="L27" s="42"/>
    </row>
    <row r="28" spans="1:12" s="27" customFormat="1" ht="24.75" customHeight="1">
      <c r="A28" s="5"/>
      <c r="B28" s="5"/>
      <c r="C28" s="5"/>
      <c r="D28" s="5" t="s">
        <v>33</v>
      </c>
      <c r="E28" s="114"/>
      <c r="F28" s="114"/>
      <c r="G28" s="114"/>
      <c r="H28" s="109"/>
      <c r="I28" s="109"/>
      <c r="J28" s="4"/>
      <c r="K28" s="23"/>
      <c r="L28" s="110"/>
    </row>
    <row r="29" spans="1:12" s="27" customFormat="1" ht="88.5" customHeight="1">
      <c r="A29" s="70">
        <f>A27+1</f>
        <v>20</v>
      </c>
      <c r="B29" s="7">
        <v>4607036872586</v>
      </c>
      <c r="C29" s="68">
        <v>430220</v>
      </c>
      <c r="D29" s="40" t="s">
        <v>166</v>
      </c>
      <c r="E29" s="97" t="s">
        <v>289</v>
      </c>
      <c r="F29" s="100" t="s">
        <v>289</v>
      </c>
      <c r="G29" s="44">
        <v>112</v>
      </c>
      <c r="H29" s="44">
        <v>72</v>
      </c>
      <c r="I29" s="29">
        <v>18.47</v>
      </c>
      <c r="J29" s="29">
        <f>I29*1.2</f>
        <v>22.163999999999998</v>
      </c>
      <c r="K29" s="9"/>
      <c r="L29" s="42"/>
    </row>
    <row r="30" spans="1:12" s="27" customFormat="1" ht="88.5" customHeight="1">
      <c r="A30" s="70">
        <f>A29+1</f>
        <v>21</v>
      </c>
      <c r="B30" s="7">
        <v>4607036872609</v>
      </c>
      <c r="C30" s="68">
        <v>430241</v>
      </c>
      <c r="D30" s="41" t="s">
        <v>167</v>
      </c>
      <c r="E30" s="97" t="s">
        <v>289</v>
      </c>
      <c r="F30" s="100" t="s">
        <v>289</v>
      </c>
      <c r="G30" s="13">
        <v>36</v>
      </c>
      <c r="H30" s="13">
        <v>88</v>
      </c>
      <c r="I30" s="29">
        <v>46.52</v>
      </c>
      <c r="J30" s="29">
        <f>I30*1.2</f>
        <v>55.824000000000005</v>
      </c>
      <c r="K30" s="9"/>
      <c r="L30" s="42"/>
    </row>
    <row r="31" spans="1:12" s="27" customFormat="1" ht="21" customHeight="1">
      <c r="A31" s="5"/>
      <c r="B31" s="4"/>
      <c r="C31" s="108"/>
      <c r="D31" s="5" t="s">
        <v>330</v>
      </c>
      <c r="E31" s="109"/>
      <c r="F31" s="115"/>
      <c r="G31" s="4"/>
      <c r="H31" s="23"/>
      <c r="I31" s="110"/>
      <c r="J31" s="110"/>
      <c r="K31" s="111"/>
      <c r="L31" s="112"/>
    </row>
    <row r="32" spans="1:12" s="27" customFormat="1" ht="75.75" customHeight="1">
      <c r="A32" s="70">
        <f>A30+1</f>
        <v>22</v>
      </c>
      <c r="B32" s="11">
        <v>4607036879035</v>
      </c>
      <c r="C32" s="68">
        <v>412167</v>
      </c>
      <c r="D32" s="41" t="s">
        <v>316</v>
      </c>
      <c r="E32" s="97" t="s">
        <v>289</v>
      </c>
      <c r="F32" s="97" t="s">
        <v>289</v>
      </c>
      <c r="G32" s="11">
        <v>50</v>
      </c>
      <c r="H32" s="13">
        <v>156</v>
      </c>
      <c r="I32" s="79">
        <v>27.61</v>
      </c>
      <c r="J32" s="79">
        <f>I32*1.2</f>
        <v>33.131999999999998</v>
      </c>
      <c r="K32" s="105"/>
      <c r="L32" s="42"/>
    </row>
    <row r="33" spans="1:12" s="27" customFormat="1" ht="75.75" customHeight="1">
      <c r="A33" s="70">
        <f t="shared" ref="A33" si="3">A32+1</f>
        <v>23</v>
      </c>
      <c r="B33" s="11">
        <v>4607036879035</v>
      </c>
      <c r="C33" s="68">
        <v>1412167</v>
      </c>
      <c r="D33" s="41" t="s">
        <v>317</v>
      </c>
      <c r="E33" s="97" t="s">
        <v>289</v>
      </c>
      <c r="F33" s="97" t="s">
        <v>289</v>
      </c>
      <c r="G33" s="11">
        <v>50</v>
      </c>
      <c r="H33" s="13">
        <v>50</v>
      </c>
      <c r="I33" s="79">
        <v>27.61</v>
      </c>
      <c r="J33" s="79">
        <f>I33*1.2</f>
        <v>33.131999999999998</v>
      </c>
      <c r="K33" s="105"/>
      <c r="L33" s="42"/>
    </row>
    <row r="34" spans="1:12" s="27" customFormat="1" ht="22.5" customHeight="1">
      <c r="A34" s="5"/>
      <c r="B34" s="5"/>
      <c r="C34" s="5"/>
      <c r="D34" s="5" t="s">
        <v>329</v>
      </c>
      <c r="E34" s="109"/>
      <c r="F34" s="109"/>
      <c r="G34" s="4"/>
      <c r="H34" s="23"/>
      <c r="I34" s="110"/>
      <c r="J34" s="110"/>
      <c r="K34" s="111"/>
      <c r="L34" s="112"/>
    </row>
    <row r="35" spans="1:12" s="27" customFormat="1" ht="75.75" customHeight="1">
      <c r="A35" s="70">
        <f>A33+1</f>
        <v>24</v>
      </c>
      <c r="B35" s="7">
        <v>4607036876560</v>
      </c>
      <c r="C35" s="68">
        <v>4180081</v>
      </c>
      <c r="D35" s="43" t="s">
        <v>183</v>
      </c>
      <c r="E35" s="8" t="str">
        <f>VLOOKUP(C35:C88,Лист2!$A:$C,3,0)</f>
        <v>не ограничен</v>
      </c>
      <c r="F35" s="8" t="str">
        <f>VLOOKUP(C35:C89,Лист2!$A:$D,4,0)</f>
        <v>не ограничен</v>
      </c>
      <c r="G35" s="7">
        <v>40</v>
      </c>
      <c r="H35" s="7">
        <v>40</v>
      </c>
      <c r="I35" s="79">
        <v>59.06</v>
      </c>
      <c r="J35" s="79">
        <f>I35*1.2</f>
        <v>70.872</v>
      </c>
      <c r="K35" s="21"/>
      <c r="L35" s="42"/>
    </row>
    <row r="36" spans="1:12" s="27" customFormat="1" ht="75.75" customHeight="1">
      <c r="A36" s="70">
        <f>A35+1</f>
        <v>25</v>
      </c>
      <c r="B36" s="11">
        <v>4607036876492</v>
      </c>
      <c r="C36" s="68">
        <v>418001</v>
      </c>
      <c r="D36" s="106" t="s">
        <v>178</v>
      </c>
      <c r="E36" s="97" t="s">
        <v>289</v>
      </c>
      <c r="F36" s="97" t="s">
        <v>289</v>
      </c>
      <c r="G36" s="11">
        <v>24</v>
      </c>
      <c r="H36" s="11">
        <v>72</v>
      </c>
      <c r="I36" s="79">
        <v>30.1</v>
      </c>
      <c r="J36" s="79">
        <f>I36*1.2</f>
        <v>36.119999999999997</v>
      </c>
      <c r="K36" s="10"/>
      <c r="L36" s="42"/>
    </row>
    <row r="37" spans="1:12" s="27" customFormat="1" ht="75.75" customHeight="1">
      <c r="A37" s="70">
        <f t="shared" ref="A37:A39" si="4">A36+1</f>
        <v>26</v>
      </c>
      <c r="B37" s="11">
        <v>4607036876508</v>
      </c>
      <c r="C37" s="68">
        <v>418002</v>
      </c>
      <c r="D37" s="106" t="s">
        <v>179</v>
      </c>
      <c r="E37" s="97" t="s">
        <v>289</v>
      </c>
      <c r="F37" s="97" t="s">
        <v>289</v>
      </c>
      <c r="G37" s="11">
        <v>24</v>
      </c>
      <c r="H37" s="11">
        <v>54</v>
      </c>
      <c r="I37" s="79">
        <v>35.15</v>
      </c>
      <c r="J37" s="79">
        <f>I37*1.2</f>
        <v>42.18</v>
      </c>
      <c r="K37" s="10"/>
      <c r="L37" s="42"/>
    </row>
    <row r="38" spans="1:12" s="27" customFormat="1" ht="75.75" customHeight="1">
      <c r="A38" s="70">
        <f t="shared" si="4"/>
        <v>27</v>
      </c>
      <c r="B38" s="11">
        <v>4607036877017</v>
      </c>
      <c r="C38" s="68">
        <v>418009</v>
      </c>
      <c r="D38" s="107" t="s">
        <v>180</v>
      </c>
      <c r="E38" s="97" t="s">
        <v>289</v>
      </c>
      <c r="F38" s="97" t="s">
        <v>289</v>
      </c>
      <c r="G38" s="11">
        <v>24</v>
      </c>
      <c r="H38" s="11">
        <v>50</v>
      </c>
      <c r="I38" s="79">
        <v>44.78</v>
      </c>
      <c r="J38" s="79">
        <f>I38*1.2</f>
        <v>53.735999999999997</v>
      </c>
      <c r="K38" s="10"/>
      <c r="L38" s="42"/>
    </row>
    <row r="39" spans="1:12" s="27" customFormat="1" ht="75.75" customHeight="1">
      <c r="A39" s="70">
        <f t="shared" si="4"/>
        <v>28</v>
      </c>
      <c r="B39" s="11">
        <v>4607036876515</v>
      </c>
      <c r="C39" s="68">
        <v>418003</v>
      </c>
      <c r="D39" s="107" t="s">
        <v>181</v>
      </c>
      <c r="E39" s="97" t="s">
        <v>289</v>
      </c>
      <c r="F39" s="97" t="s">
        <v>289</v>
      </c>
      <c r="G39" s="11">
        <v>24</v>
      </c>
      <c r="H39" s="11">
        <v>90</v>
      </c>
      <c r="I39" s="79">
        <v>27.68</v>
      </c>
      <c r="J39" s="79">
        <f>I39*1.2</f>
        <v>33.216000000000001</v>
      </c>
      <c r="K39" s="10"/>
      <c r="L39" s="42"/>
    </row>
    <row r="40" spans="1:12" s="27" customFormat="1" ht="27" customHeight="1">
      <c r="A40" s="50"/>
      <c r="B40" s="4"/>
      <c r="C40" s="4"/>
      <c r="D40" s="5" t="s">
        <v>30</v>
      </c>
      <c r="E40" s="5"/>
      <c r="F40" s="102"/>
      <c r="G40" s="4"/>
      <c r="H40" s="4"/>
      <c r="I40" s="4"/>
      <c r="J40" s="6"/>
      <c r="K40" s="23"/>
      <c r="L40" s="112"/>
    </row>
    <row r="41" spans="1:12" s="27" customFormat="1" ht="75.75" customHeight="1">
      <c r="A41" s="53">
        <f>A39+1</f>
        <v>29</v>
      </c>
      <c r="B41" s="11">
        <v>4610015989069</v>
      </c>
      <c r="C41" s="85">
        <v>401140</v>
      </c>
      <c r="D41" s="41" t="s">
        <v>252</v>
      </c>
      <c r="E41" s="97" t="s">
        <v>289</v>
      </c>
      <c r="F41" s="100" t="s">
        <v>289</v>
      </c>
      <c r="G41" s="11">
        <v>30</v>
      </c>
      <c r="H41" s="11">
        <v>72</v>
      </c>
      <c r="I41" s="79">
        <v>31.54</v>
      </c>
      <c r="J41" s="79">
        <f>I41*1.2</f>
        <v>37.847999999999999</v>
      </c>
      <c r="K41" s="10"/>
      <c r="L41" s="42"/>
    </row>
    <row r="42" spans="1:12" s="27" customFormat="1" ht="75.75" customHeight="1">
      <c r="A42" s="53">
        <f>A41+1</f>
        <v>30</v>
      </c>
      <c r="B42" s="11">
        <v>4610015989076</v>
      </c>
      <c r="C42" s="85">
        <v>401150</v>
      </c>
      <c r="D42" s="41" t="s">
        <v>253</v>
      </c>
      <c r="E42" s="97" t="s">
        <v>289</v>
      </c>
      <c r="F42" s="100" t="s">
        <v>289</v>
      </c>
      <c r="G42" s="11">
        <v>24</v>
      </c>
      <c r="H42" s="11">
        <v>0</v>
      </c>
      <c r="I42" s="79">
        <v>51.25</v>
      </c>
      <c r="J42" s="79">
        <f>I42*1.2</f>
        <v>61.5</v>
      </c>
      <c r="K42" s="67"/>
      <c r="L42" s="42"/>
    </row>
    <row r="43" spans="1:12" s="27" customFormat="1" ht="75.75" customHeight="1">
      <c r="A43" s="53">
        <f>A42+1</f>
        <v>31</v>
      </c>
      <c r="B43" s="11">
        <v>4610015988932</v>
      </c>
      <c r="C43" s="85">
        <v>401180</v>
      </c>
      <c r="D43" s="87" t="s">
        <v>254</v>
      </c>
      <c r="E43" s="97" t="s">
        <v>289</v>
      </c>
      <c r="F43" s="100" t="s">
        <v>289</v>
      </c>
      <c r="G43" s="11">
        <v>24</v>
      </c>
      <c r="H43" s="11">
        <v>70</v>
      </c>
      <c r="I43" s="79">
        <v>59.14</v>
      </c>
      <c r="J43" s="79">
        <f>I43*1.2</f>
        <v>70.968000000000004</v>
      </c>
      <c r="K43" s="10"/>
      <c r="L43" s="42"/>
    </row>
    <row r="44" spans="1:12" s="27" customFormat="1" ht="75.75" customHeight="1">
      <c r="A44" s="53">
        <f>A43+1</f>
        <v>32</v>
      </c>
      <c r="B44" s="11">
        <v>4610015988970</v>
      </c>
      <c r="C44" s="68">
        <v>401170</v>
      </c>
      <c r="D44" s="40" t="s">
        <v>255</v>
      </c>
      <c r="E44" s="97" t="s">
        <v>289</v>
      </c>
      <c r="F44" s="100" t="s">
        <v>289</v>
      </c>
      <c r="G44" s="11">
        <v>12</v>
      </c>
      <c r="H44" s="13">
        <v>40</v>
      </c>
      <c r="I44" s="79">
        <v>107.24</v>
      </c>
      <c r="J44" s="79">
        <f>I44*1.2</f>
        <v>128.68799999999999</v>
      </c>
      <c r="K44" s="10"/>
      <c r="L44" s="42"/>
    </row>
    <row r="45" spans="1:12" s="27" customFormat="1" ht="75.75" customHeight="1">
      <c r="A45" s="53">
        <f>A44+1</f>
        <v>33</v>
      </c>
      <c r="B45" s="11">
        <v>4610015988963</v>
      </c>
      <c r="C45" s="68">
        <v>401160</v>
      </c>
      <c r="D45" s="40" t="s">
        <v>256</v>
      </c>
      <c r="E45" s="97" t="s">
        <v>289</v>
      </c>
      <c r="F45" s="100" t="s">
        <v>289</v>
      </c>
      <c r="G45" s="11">
        <v>18</v>
      </c>
      <c r="H45" s="13">
        <v>48</v>
      </c>
      <c r="I45" s="79">
        <v>70.959999999999994</v>
      </c>
      <c r="J45" s="79">
        <f>I45*1.2</f>
        <v>85.151999999999987</v>
      </c>
      <c r="K45" s="88"/>
      <c r="L45" s="42"/>
    </row>
    <row r="46" spans="1:12" s="27" customFormat="1" ht="24" customHeight="1">
      <c r="A46" s="5"/>
      <c r="B46" s="4"/>
      <c r="C46" s="4"/>
      <c r="D46" s="5" t="s">
        <v>333</v>
      </c>
      <c r="E46" s="5"/>
      <c r="F46" s="102"/>
      <c r="G46" s="4"/>
      <c r="H46" s="4"/>
      <c r="I46" s="6"/>
      <c r="J46" s="6"/>
      <c r="K46" s="23"/>
      <c r="L46" s="23"/>
    </row>
    <row r="47" spans="1:12" s="27" customFormat="1" ht="75.75" customHeight="1">
      <c r="A47" s="70">
        <f>A45+1</f>
        <v>34</v>
      </c>
      <c r="B47" s="7">
        <v>4014100703712</v>
      </c>
      <c r="C47" s="68">
        <v>412121</v>
      </c>
      <c r="D47" s="42" t="s">
        <v>186</v>
      </c>
      <c r="E47" s="97">
        <v>1095</v>
      </c>
      <c r="F47" s="100">
        <v>3</v>
      </c>
      <c r="G47" s="7">
        <v>20</v>
      </c>
      <c r="H47" s="9">
        <v>182</v>
      </c>
      <c r="I47" s="79">
        <v>47.85</v>
      </c>
      <c r="J47" s="79">
        <f>I47*1.2</f>
        <v>57.42</v>
      </c>
      <c r="K47" s="10"/>
      <c r="L47" s="42"/>
    </row>
    <row r="48" spans="1:12" s="27" customFormat="1" ht="75.75" customHeight="1">
      <c r="A48" s="70">
        <f>A47+1</f>
        <v>35</v>
      </c>
      <c r="B48" s="7">
        <v>4014100701732</v>
      </c>
      <c r="C48" s="68">
        <v>412122</v>
      </c>
      <c r="D48" s="42" t="s">
        <v>184</v>
      </c>
      <c r="E48" s="97">
        <v>1095</v>
      </c>
      <c r="F48" s="100">
        <v>3</v>
      </c>
      <c r="G48" s="7">
        <v>20</v>
      </c>
      <c r="H48" s="9">
        <v>182</v>
      </c>
      <c r="I48" s="79">
        <v>47.85</v>
      </c>
      <c r="J48" s="79">
        <f>I48*1.2</f>
        <v>57.42</v>
      </c>
      <c r="K48" s="10"/>
      <c r="L48" s="42"/>
    </row>
    <row r="49" spans="1:12" s="27" customFormat="1" ht="21" customHeight="1">
      <c r="A49" s="50"/>
      <c r="B49" s="4"/>
      <c r="C49" s="4"/>
      <c r="D49" s="5" t="s">
        <v>336</v>
      </c>
      <c r="E49" s="5"/>
      <c r="F49" s="102"/>
      <c r="G49" s="4"/>
      <c r="H49" s="4"/>
      <c r="I49" s="6"/>
      <c r="J49" s="6"/>
      <c r="K49" s="23"/>
      <c r="L49" s="23"/>
    </row>
    <row r="50" spans="1:12" s="27" customFormat="1" ht="81" customHeight="1">
      <c r="A50" s="70">
        <f>A48+1</f>
        <v>36</v>
      </c>
      <c r="B50" s="11">
        <v>4650086011450</v>
      </c>
      <c r="C50" s="68">
        <v>4101691</v>
      </c>
      <c r="D50" s="41" t="s">
        <v>320</v>
      </c>
      <c r="E50" s="97" t="s">
        <v>289</v>
      </c>
      <c r="F50" s="97" t="s">
        <v>289</v>
      </c>
      <c r="G50" s="11">
        <v>12</v>
      </c>
      <c r="H50" s="13">
        <v>77</v>
      </c>
      <c r="I50" s="79">
        <v>161.05000000000001</v>
      </c>
      <c r="J50" s="79">
        <f>I50*1.2</f>
        <v>193.26000000000002</v>
      </c>
      <c r="K50" s="105"/>
      <c r="L50" s="42"/>
    </row>
    <row r="51" spans="1:12" s="27" customFormat="1" ht="98.25" customHeight="1">
      <c r="A51" s="70">
        <f>A50+1</f>
        <v>37</v>
      </c>
      <c r="B51" s="7">
        <v>4607036873576</v>
      </c>
      <c r="C51" s="68">
        <v>410159</v>
      </c>
      <c r="D51" s="42" t="s">
        <v>206</v>
      </c>
      <c r="E51" s="97" t="s">
        <v>289</v>
      </c>
      <c r="F51" s="100" t="s">
        <v>289</v>
      </c>
      <c r="G51" s="9">
        <v>30</v>
      </c>
      <c r="H51" s="9">
        <v>104</v>
      </c>
      <c r="I51" s="79">
        <v>23.57</v>
      </c>
      <c r="J51" s="79">
        <f>I51*1.2</f>
        <v>28.283999999999999</v>
      </c>
      <c r="K51" s="24"/>
      <c r="L51" s="105"/>
    </row>
    <row r="52" spans="1:12" s="27" customFormat="1" ht="98.25" customHeight="1">
      <c r="A52" s="70">
        <f>A51+1</f>
        <v>38</v>
      </c>
      <c r="B52" s="73">
        <v>4607036875068</v>
      </c>
      <c r="C52" s="77">
        <v>410135</v>
      </c>
      <c r="D52" s="75" t="s">
        <v>52</v>
      </c>
      <c r="E52" s="8" t="str">
        <f>VLOOKUP(C52:C100,Лист2!$A:$C,3,0)</f>
        <v>не ограничен</v>
      </c>
      <c r="F52" s="8" t="str">
        <f>VLOOKUP(C52:C101,Лист2!$A:$D,4,0)</f>
        <v>не ограничен</v>
      </c>
      <c r="G52" s="76">
        <v>50</v>
      </c>
      <c r="H52" s="76">
        <v>80</v>
      </c>
      <c r="I52" s="79">
        <v>25</v>
      </c>
      <c r="J52" s="79">
        <f>I52*1.2</f>
        <v>30</v>
      </c>
      <c r="K52" s="71"/>
      <c r="L52" s="105"/>
    </row>
    <row r="53" spans="1:12" s="27" customFormat="1" ht="27.75" customHeight="1">
      <c r="A53" s="50"/>
      <c r="B53" s="4"/>
      <c r="C53" s="4"/>
      <c r="D53" s="5" t="s">
        <v>337</v>
      </c>
      <c r="E53" s="5"/>
      <c r="F53" s="102"/>
      <c r="G53" s="4"/>
      <c r="H53" s="4"/>
      <c r="I53" s="6"/>
      <c r="J53" s="6"/>
      <c r="K53" s="23"/>
      <c r="L53" s="23"/>
    </row>
    <row r="54" spans="1:12" s="27" customFormat="1" ht="75.75" customHeight="1">
      <c r="A54" s="70">
        <f>A52+1</f>
        <v>39</v>
      </c>
      <c r="B54" s="11">
        <v>4607036879059</v>
      </c>
      <c r="C54" s="68">
        <v>412180</v>
      </c>
      <c r="D54" s="41" t="s">
        <v>318</v>
      </c>
      <c r="E54" s="97" t="s">
        <v>289</v>
      </c>
      <c r="F54" s="97" t="s">
        <v>289</v>
      </c>
      <c r="G54" s="11">
        <v>8</v>
      </c>
      <c r="H54" s="13">
        <v>16</v>
      </c>
      <c r="I54" s="79">
        <v>215.28</v>
      </c>
      <c r="J54" s="79">
        <f t="shared" ref="J54:J59" si="5">I54*1.2</f>
        <v>258.33600000000001</v>
      </c>
      <c r="K54" s="105"/>
      <c r="L54" s="42"/>
    </row>
    <row r="55" spans="1:12" s="27" customFormat="1" ht="75.75" customHeight="1">
      <c r="A55" s="70">
        <f>A54+1</f>
        <v>40</v>
      </c>
      <c r="B55" s="11">
        <v>5900942135912</v>
      </c>
      <c r="C55" s="68">
        <v>135911</v>
      </c>
      <c r="D55" s="41" t="s">
        <v>319</v>
      </c>
      <c r="E55" s="97" t="s">
        <v>289</v>
      </c>
      <c r="F55" s="97" t="s">
        <v>289</v>
      </c>
      <c r="G55" s="11">
        <v>12</v>
      </c>
      <c r="H55" s="13">
        <v>80</v>
      </c>
      <c r="I55" s="79">
        <v>143.55000000000001</v>
      </c>
      <c r="J55" s="79">
        <f t="shared" si="5"/>
        <v>172.26000000000002</v>
      </c>
      <c r="K55" s="105"/>
      <c r="L55" s="42"/>
    </row>
    <row r="56" spans="1:12" s="27" customFormat="1" ht="75.75" customHeight="1">
      <c r="A56" s="70">
        <f t="shared" ref="A56:A59" si="6">A55+1</f>
        <v>41</v>
      </c>
      <c r="B56" s="73" t="s">
        <v>305</v>
      </c>
      <c r="C56" s="12">
        <v>135971</v>
      </c>
      <c r="D56" s="41" t="s">
        <v>54</v>
      </c>
      <c r="E56" s="97" t="s">
        <v>289</v>
      </c>
      <c r="F56" s="97" t="s">
        <v>289</v>
      </c>
      <c r="G56" s="70">
        <v>12</v>
      </c>
      <c r="H56" s="70">
        <v>84</v>
      </c>
      <c r="I56" s="79">
        <v>131.08000000000001</v>
      </c>
      <c r="J56" s="79">
        <f t="shared" si="5"/>
        <v>157.29600000000002</v>
      </c>
      <c r="K56" s="105"/>
      <c r="L56" s="105"/>
    </row>
    <row r="57" spans="1:12" s="27" customFormat="1" ht="75.75" customHeight="1">
      <c r="A57" s="70">
        <f t="shared" si="6"/>
        <v>42</v>
      </c>
      <c r="B57" s="73" t="s">
        <v>306</v>
      </c>
      <c r="C57" s="12">
        <v>421190</v>
      </c>
      <c r="D57" s="41" t="s">
        <v>307</v>
      </c>
      <c r="E57" s="97" t="s">
        <v>289</v>
      </c>
      <c r="F57" s="97" t="s">
        <v>289</v>
      </c>
      <c r="G57" s="70">
        <v>12</v>
      </c>
      <c r="H57" s="70">
        <v>28</v>
      </c>
      <c r="I57" s="79">
        <v>235.81</v>
      </c>
      <c r="J57" s="79">
        <f t="shared" si="5"/>
        <v>282.97199999999998</v>
      </c>
      <c r="K57" s="105"/>
      <c r="L57" s="105"/>
    </row>
    <row r="58" spans="1:12" s="27" customFormat="1" ht="75.75" customHeight="1">
      <c r="A58" s="70">
        <f t="shared" si="6"/>
        <v>43</v>
      </c>
      <c r="B58" s="73" t="s">
        <v>308</v>
      </c>
      <c r="C58" s="12">
        <v>421170</v>
      </c>
      <c r="D58" s="41" t="s">
        <v>309</v>
      </c>
      <c r="E58" s="97" t="s">
        <v>289</v>
      </c>
      <c r="F58" s="97" t="s">
        <v>289</v>
      </c>
      <c r="G58" s="70">
        <v>12</v>
      </c>
      <c r="H58" s="70">
        <v>95</v>
      </c>
      <c r="I58" s="79">
        <v>81.06</v>
      </c>
      <c r="J58" s="79">
        <f t="shared" si="5"/>
        <v>97.272000000000006</v>
      </c>
      <c r="K58" s="105"/>
      <c r="L58" s="105"/>
    </row>
    <row r="59" spans="1:12" s="27" customFormat="1" ht="75.75" customHeight="1">
      <c r="A59" s="70">
        <f t="shared" si="6"/>
        <v>44</v>
      </c>
      <c r="B59" s="73">
        <v>5900942135974</v>
      </c>
      <c r="C59" s="77">
        <v>421120</v>
      </c>
      <c r="D59" s="75" t="s">
        <v>54</v>
      </c>
      <c r="E59" s="8" t="str">
        <f>VLOOKUP(C52:C102,Лист2!$A:$C,3,0)</f>
        <v>не ограничен</v>
      </c>
      <c r="F59" s="8" t="str">
        <f>VLOOKUP(C52:C103,Лист2!$A:$D,4,0)</f>
        <v>не ограничен</v>
      </c>
      <c r="G59" s="76">
        <v>12</v>
      </c>
      <c r="H59" s="76">
        <v>72</v>
      </c>
      <c r="I59" s="79">
        <v>131.08000000000001</v>
      </c>
      <c r="J59" s="79">
        <f t="shared" si="5"/>
        <v>157.29600000000002</v>
      </c>
      <c r="K59" s="71"/>
      <c r="L59" s="72"/>
    </row>
    <row r="60" spans="1:12" s="27" customFormat="1" ht="28.5" customHeight="1">
      <c r="A60" s="50"/>
      <c r="B60" s="4"/>
      <c r="C60" s="4"/>
      <c r="D60" s="5" t="s">
        <v>338</v>
      </c>
      <c r="E60" s="5"/>
      <c r="F60" s="102"/>
      <c r="G60" s="4"/>
      <c r="H60" s="4"/>
      <c r="I60" s="6"/>
      <c r="J60" s="6"/>
      <c r="K60" s="23"/>
      <c r="L60" s="23"/>
    </row>
    <row r="61" spans="1:12" s="27" customFormat="1" ht="75.75" customHeight="1">
      <c r="A61" s="70">
        <f>A59+1</f>
        <v>45</v>
      </c>
      <c r="B61" s="11" t="s">
        <v>218</v>
      </c>
      <c r="C61" s="68">
        <v>409241</v>
      </c>
      <c r="D61" s="41" t="s">
        <v>260</v>
      </c>
      <c r="E61" s="97" t="s">
        <v>289</v>
      </c>
      <c r="F61" s="97" t="s">
        <v>289</v>
      </c>
      <c r="G61" s="83">
        <v>36</v>
      </c>
      <c r="H61" s="13">
        <v>56</v>
      </c>
      <c r="I61" s="79">
        <v>55.98</v>
      </c>
      <c r="J61" s="79">
        <f>I61*1.2</f>
        <v>67.175999999999988</v>
      </c>
      <c r="L61" s="72"/>
    </row>
    <row r="62" spans="1:12" s="27" customFormat="1" ht="24.75" customHeight="1">
      <c r="A62" s="50"/>
      <c r="B62" s="4"/>
      <c r="C62" s="4"/>
      <c r="D62" s="5" t="s">
        <v>339</v>
      </c>
      <c r="E62" s="5"/>
      <c r="F62" s="102"/>
      <c r="G62" s="4"/>
      <c r="H62" s="4"/>
      <c r="I62" s="6"/>
      <c r="J62" s="6"/>
      <c r="K62" s="23"/>
      <c r="L62" s="23"/>
    </row>
    <row r="63" spans="1:12" s="27" customFormat="1" ht="76.5" customHeight="1">
      <c r="A63" s="70">
        <f>A61+1</f>
        <v>46</v>
      </c>
      <c r="B63" s="73">
        <v>4607036874658</v>
      </c>
      <c r="C63" s="74" t="s">
        <v>261</v>
      </c>
      <c r="D63" s="75" t="s">
        <v>262</v>
      </c>
      <c r="E63" s="8" t="s">
        <v>289</v>
      </c>
      <c r="F63" s="8" t="s">
        <v>289</v>
      </c>
      <c r="G63" s="70">
        <v>20</v>
      </c>
      <c r="H63" s="70">
        <v>63</v>
      </c>
      <c r="I63" s="79">
        <v>169.14</v>
      </c>
      <c r="J63" s="79">
        <f>I63*1.2</f>
        <v>202.96799999999999</v>
      </c>
      <c r="K63" s="70"/>
      <c r="L63" s="70"/>
    </row>
    <row r="64" spans="1:12" s="27" customFormat="1" ht="91.5" customHeight="1">
      <c r="A64" s="70">
        <f>A63+1</f>
        <v>47</v>
      </c>
      <c r="B64" s="73" t="s">
        <v>310</v>
      </c>
      <c r="C64" s="12">
        <v>415104</v>
      </c>
      <c r="D64" s="41" t="s">
        <v>311</v>
      </c>
      <c r="E64" s="97" t="s">
        <v>289</v>
      </c>
      <c r="F64" s="97" t="s">
        <v>289</v>
      </c>
      <c r="G64" s="70">
        <v>20</v>
      </c>
      <c r="H64" s="70">
        <v>90</v>
      </c>
      <c r="I64" s="79">
        <v>169.14</v>
      </c>
      <c r="J64" s="79">
        <f>I64*1.2</f>
        <v>202.96799999999999</v>
      </c>
      <c r="K64" s="105"/>
      <c r="L64" s="105"/>
    </row>
    <row r="65" spans="1:12" s="27" customFormat="1" ht="78" customHeight="1">
      <c r="A65" s="70">
        <f>A64+1</f>
        <v>48</v>
      </c>
      <c r="B65" s="73" t="s">
        <v>312</v>
      </c>
      <c r="C65" s="12">
        <v>415112</v>
      </c>
      <c r="D65" s="41" t="s">
        <v>313</v>
      </c>
      <c r="E65" s="97" t="s">
        <v>289</v>
      </c>
      <c r="F65" s="97" t="s">
        <v>289</v>
      </c>
      <c r="G65" s="70">
        <v>20</v>
      </c>
      <c r="H65" s="70">
        <v>99</v>
      </c>
      <c r="I65" s="79">
        <v>92.58</v>
      </c>
      <c r="J65" s="79">
        <f>I65*1.2</f>
        <v>111.09599999999999</v>
      </c>
      <c r="K65" s="105"/>
      <c r="L65" s="105"/>
    </row>
    <row r="66" spans="1:12" s="27" customFormat="1" ht="26.25" customHeight="1">
      <c r="A66" s="50"/>
      <c r="B66" s="4"/>
      <c r="C66" s="4"/>
      <c r="D66" s="5" t="s">
        <v>340</v>
      </c>
      <c r="E66" s="5"/>
      <c r="F66" s="102"/>
      <c r="G66" s="4"/>
      <c r="H66" s="4"/>
      <c r="I66" s="6"/>
      <c r="J66" s="6"/>
      <c r="K66" s="23"/>
      <c r="L66" s="23"/>
    </row>
    <row r="67" spans="1:12" s="27" customFormat="1" ht="75.75" customHeight="1">
      <c r="A67" s="70">
        <f>A65+1</f>
        <v>49</v>
      </c>
      <c r="B67" s="11">
        <v>4607036875853</v>
      </c>
      <c r="C67" s="68">
        <v>419160</v>
      </c>
      <c r="D67" s="41" t="s">
        <v>321</v>
      </c>
      <c r="E67" s="97" t="s">
        <v>289</v>
      </c>
      <c r="F67" s="97" t="s">
        <v>289</v>
      </c>
      <c r="G67" s="11">
        <v>10</v>
      </c>
      <c r="H67" s="13">
        <v>70</v>
      </c>
      <c r="I67" s="79">
        <v>227.93</v>
      </c>
      <c r="J67" s="79">
        <f>I67*1.2</f>
        <v>273.51600000000002</v>
      </c>
      <c r="K67" s="105"/>
      <c r="L67" s="42"/>
    </row>
    <row r="68" spans="1:12" s="27" customFormat="1" ht="24.75" customHeight="1">
      <c r="A68" s="50"/>
      <c r="B68" s="4"/>
      <c r="C68" s="4"/>
      <c r="D68" s="5" t="s">
        <v>341</v>
      </c>
      <c r="E68" s="5"/>
      <c r="F68" s="102"/>
      <c r="G68" s="4"/>
      <c r="H68" s="4"/>
      <c r="I68" s="6"/>
      <c r="J68" s="6"/>
      <c r="K68" s="23"/>
      <c r="L68" s="23"/>
    </row>
    <row r="69" spans="1:12" s="27" customFormat="1" ht="75.75" customHeight="1">
      <c r="A69" s="70">
        <f>A67+1</f>
        <v>50</v>
      </c>
      <c r="B69" s="73">
        <v>4607036876959</v>
      </c>
      <c r="C69" s="77">
        <v>414031</v>
      </c>
      <c r="D69" s="75" t="s">
        <v>44</v>
      </c>
      <c r="E69" s="97" t="s">
        <v>289</v>
      </c>
      <c r="F69" s="97" t="s">
        <v>289</v>
      </c>
      <c r="G69" s="76">
        <v>8</v>
      </c>
      <c r="H69" s="76">
        <v>40</v>
      </c>
      <c r="I69" s="79">
        <v>166.67</v>
      </c>
      <c r="J69" s="79">
        <f>I69*1.2</f>
        <v>200.00399999999999</v>
      </c>
      <c r="K69" s="71"/>
      <c r="L69" s="72"/>
    </row>
  </sheetData>
  <autoFilter ref="A4:L69"/>
  <mergeCells count="3">
    <mergeCell ref="A1:L1"/>
    <mergeCell ref="A2:L2"/>
    <mergeCell ref="A3:L3"/>
  </mergeCells>
  <conditionalFormatting sqref="C7">
    <cfRule type="duplicateValues" dxfId="25" priority="51"/>
  </conditionalFormatting>
  <conditionalFormatting sqref="C8">
    <cfRule type="duplicateValues" dxfId="24" priority="50"/>
  </conditionalFormatting>
  <conditionalFormatting sqref="C23">
    <cfRule type="duplicateValues" dxfId="23" priority="47"/>
  </conditionalFormatting>
  <conditionalFormatting sqref="C35">
    <cfRule type="duplicateValues" dxfId="22" priority="46"/>
  </conditionalFormatting>
  <conditionalFormatting sqref="C61">
    <cfRule type="duplicateValues" dxfId="21" priority="40"/>
  </conditionalFormatting>
  <conditionalFormatting sqref="C36:C39">
    <cfRule type="duplicateValues" dxfId="20" priority="37"/>
  </conditionalFormatting>
  <conditionalFormatting sqref="C25">
    <cfRule type="duplicateValues" dxfId="19" priority="231"/>
  </conditionalFormatting>
  <conditionalFormatting sqref="C32:C33 C10 C13:C14">
    <cfRule type="duplicateValues" dxfId="18" priority="22"/>
  </conditionalFormatting>
  <conditionalFormatting sqref="C54">
    <cfRule type="duplicateValues" dxfId="17" priority="21"/>
  </conditionalFormatting>
  <conditionalFormatting sqref="C67 C50 C55 C26">
    <cfRule type="duplicateValues" dxfId="16" priority="232"/>
  </conditionalFormatting>
  <conditionalFormatting sqref="C16">
    <cfRule type="duplicateValues" dxfId="15" priority="18"/>
  </conditionalFormatting>
  <conditionalFormatting sqref="C15">
    <cfRule type="duplicateValues" dxfId="14" priority="19"/>
  </conditionalFormatting>
  <conditionalFormatting sqref="C17">
    <cfRule type="duplicateValues" dxfId="13" priority="17"/>
  </conditionalFormatting>
  <conditionalFormatting sqref="C20 C18">
    <cfRule type="duplicateValues" dxfId="12" priority="16"/>
  </conditionalFormatting>
  <conditionalFormatting sqref="C12">
    <cfRule type="duplicateValues" dxfId="11" priority="14"/>
  </conditionalFormatting>
  <conditionalFormatting sqref="C5">
    <cfRule type="duplicateValues" dxfId="10" priority="13"/>
  </conditionalFormatting>
  <conditionalFormatting sqref="C21">
    <cfRule type="duplicateValues" dxfId="9" priority="11"/>
  </conditionalFormatting>
  <conditionalFormatting sqref="C22">
    <cfRule type="duplicateValues" dxfId="8" priority="10"/>
  </conditionalFormatting>
  <conditionalFormatting sqref="C30">
    <cfRule type="duplicateValues" dxfId="7" priority="8"/>
  </conditionalFormatting>
  <conditionalFormatting sqref="C29 C31">
    <cfRule type="duplicateValues" dxfId="6" priority="236"/>
  </conditionalFormatting>
  <conditionalFormatting sqref="C24">
    <cfRule type="duplicateValues" dxfId="5" priority="7"/>
  </conditionalFormatting>
  <conditionalFormatting sqref="C44:C45">
    <cfRule type="duplicateValues" dxfId="4" priority="5"/>
  </conditionalFormatting>
  <conditionalFormatting sqref="C41:C43">
    <cfRule type="duplicateValues" dxfId="3" priority="6"/>
  </conditionalFormatting>
  <conditionalFormatting sqref="C47">
    <cfRule type="duplicateValues" dxfId="2" priority="4"/>
  </conditionalFormatting>
  <conditionalFormatting sqref="C48">
    <cfRule type="duplicateValues" dxfId="1" priority="3"/>
  </conditionalFormatting>
  <conditionalFormatting sqref="C51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44" fitToHeight="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workbookViewId="0">
      <selection activeCell="J28" sqref="J28"/>
    </sheetView>
  </sheetViews>
  <sheetFormatPr defaultRowHeight="12.75"/>
  <sheetData>
    <row r="1" spans="1:4">
      <c r="A1" t="s">
        <v>41</v>
      </c>
      <c r="B1" t="s">
        <v>5</v>
      </c>
      <c r="C1" t="s">
        <v>288</v>
      </c>
      <c r="D1" t="s">
        <v>290</v>
      </c>
    </row>
    <row r="2" spans="1:4">
      <c r="B2" t="s">
        <v>291</v>
      </c>
    </row>
    <row r="3" spans="1:4">
      <c r="A3">
        <v>440120</v>
      </c>
      <c r="B3" t="s">
        <v>224</v>
      </c>
      <c r="C3">
        <v>1095</v>
      </c>
      <c r="D3">
        <v>3</v>
      </c>
    </row>
    <row r="4" spans="1:4">
      <c r="A4">
        <v>440100</v>
      </c>
      <c r="B4" t="s">
        <v>225</v>
      </c>
      <c r="C4">
        <v>1095</v>
      </c>
      <c r="D4">
        <v>3</v>
      </c>
    </row>
    <row r="5" spans="1:4">
      <c r="A5">
        <v>440130</v>
      </c>
      <c r="B5" t="s">
        <v>226</v>
      </c>
      <c r="C5">
        <v>1095</v>
      </c>
      <c r="D5">
        <v>3</v>
      </c>
    </row>
    <row r="6" spans="1:4">
      <c r="A6">
        <v>440110</v>
      </c>
      <c r="B6" t="s">
        <v>227</v>
      </c>
      <c r="C6">
        <v>1095</v>
      </c>
      <c r="D6">
        <v>3</v>
      </c>
    </row>
    <row r="7" spans="1:4">
      <c r="B7" t="s">
        <v>292</v>
      </c>
    </row>
    <row r="8" spans="1:4">
      <c r="A8">
        <v>412113</v>
      </c>
      <c r="B8" t="s">
        <v>170</v>
      </c>
      <c r="C8" t="s">
        <v>289</v>
      </c>
      <c r="D8" t="s">
        <v>289</v>
      </c>
    </row>
    <row r="9" spans="1:4">
      <c r="A9">
        <v>412114</v>
      </c>
      <c r="B9" t="s">
        <v>171</v>
      </c>
      <c r="C9" t="s">
        <v>289</v>
      </c>
      <c r="D9" t="s">
        <v>289</v>
      </c>
    </row>
    <row r="10" spans="1:4">
      <c r="A10">
        <v>412116</v>
      </c>
      <c r="B10" t="s">
        <v>172</v>
      </c>
      <c r="C10" t="s">
        <v>289</v>
      </c>
      <c r="D10" t="s">
        <v>289</v>
      </c>
    </row>
    <row r="11" spans="1:4">
      <c r="B11" t="s">
        <v>286</v>
      </c>
    </row>
    <row r="12" spans="1:4">
      <c r="A12">
        <v>415103</v>
      </c>
      <c r="B12" t="s">
        <v>262</v>
      </c>
      <c r="C12" t="s">
        <v>289</v>
      </c>
      <c r="D12" t="s">
        <v>289</v>
      </c>
    </row>
    <row r="13" spans="1:4">
      <c r="A13" t="s">
        <v>263</v>
      </c>
      <c r="B13" t="s">
        <v>264</v>
      </c>
      <c r="C13" t="s">
        <v>289</v>
      </c>
      <c r="D13" t="s">
        <v>289</v>
      </c>
    </row>
    <row r="14" spans="1:4">
      <c r="B14" t="s">
        <v>26</v>
      </c>
    </row>
    <row r="15" spans="1:4">
      <c r="A15">
        <v>409241</v>
      </c>
      <c r="B15" t="s">
        <v>260</v>
      </c>
      <c r="C15" t="s">
        <v>289</v>
      </c>
      <c r="D15" t="s">
        <v>289</v>
      </c>
    </row>
    <row r="16" spans="1:4">
      <c r="B16" t="s">
        <v>293</v>
      </c>
    </row>
    <row r="17" spans="1:4">
      <c r="A17">
        <v>414018</v>
      </c>
      <c r="B17" t="s">
        <v>265</v>
      </c>
      <c r="C17" t="s">
        <v>289</v>
      </c>
      <c r="D17" t="s">
        <v>289</v>
      </c>
    </row>
    <row r="18" spans="1:4">
      <c r="A18" t="s">
        <v>266</v>
      </c>
      <c r="B18" t="s">
        <v>267</v>
      </c>
      <c r="C18" t="s">
        <v>289</v>
      </c>
      <c r="D18" t="s">
        <v>289</v>
      </c>
    </row>
    <row r="19" spans="1:4">
      <c r="A19" t="s">
        <v>268</v>
      </c>
      <c r="B19" t="s">
        <v>269</v>
      </c>
      <c r="C19" t="s">
        <v>289</v>
      </c>
      <c r="D19" t="s">
        <v>289</v>
      </c>
    </row>
    <row r="20" spans="1:4">
      <c r="A20">
        <v>414031</v>
      </c>
      <c r="B20" t="s">
        <v>44</v>
      </c>
      <c r="C20" t="s">
        <v>289</v>
      </c>
      <c r="D20" t="s">
        <v>289</v>
      </c>
    </row>
    <row r="21" spans="1:4">
      <c r="B21" t="s">
        <v>284</v>
      </c>
    </row>
    <row r="22" spans="1:4">
      <c r="A22">
        <v>418007</v>
      </c>
      <c r="B22" t="s">
        <v>182</v>
      </c>
      <c r="C22" t="s">
        <v>289</v>
      </c>
      <c r="D22" t="s">
        <v>289</v>
      </c>
    </row>
    <row r="23" spans="1:4">
      <c r="A23">
        <v>4180081</v>
      </c>
      <c r="B23" t="s">
        <v>183</v>
      </c>
      <c r="C23" t="s">
        <v>289</v>
      </c>
      <c r="D23" t="s">
        <v>289</v>
      </c>
    </row>
    <row r="24" spans="1:4">
      <c r="A24">
        <v>412210</v>
      </c>
      <c r="B24" t="s">
        <v>211</v>
      </c>
      <c r="C24">
        <v>365</v>
      </c>
      <c r="D24">
        <v>1</v>
      </c>
    </row>
    <row r="25" spans="1:4">
      <c r="A25">
        <v>400170</v>
      </c>
      <c r="B25" t="s">
        <v>152</v>
      </c>
      <c r="C25" t="s">
        <v>289</v>
      </c>
      <c r="D25" t="s">
        <v>289</v>
      </c>
    </row>
    <row r="26" spans="1:4">
      <c r="A26">
        <v>430040</v>
      </c>
      <c r="B26" t="s">
        <v>160</v>
      </c>
      <c r="C26" t="s">
        <v>289</v>
      </c>
      <c r="D26" t="s">
        <v>289</v>
      </c>
    </row>
    <row r="27" spans="1:4">
      <c r="A27">
        <v>430080</v>
      </c>
      <c r="B27" t="s">
        <v>163</v>
      </c>
      <c r="C27" t="s">
        <v>289</v>
      </c>
      <c r="D27" t="s">
        <v>289</v>
      </c>
    </row>
    <row r="28" spans="1:4">
      <c r="A28">
        <v>430160</v>
      </c>
      <c r="B28" t="s">
        <v>45</v>
      </c>
      <c r="C28" t="s">
        <v>289</v>
      </c>
      <c r="D28" t="s">
        <v>289</v>
      </c>
    </row>
    <row r="29" spans="1:4">
      <c r="A29">
        <v>430180</v>
      </c>
      <c r="B29" t="s">
        <v>46</v>
      </c>
      <c r="C29" t="s">
        <v>289</v>
      </c>
      <c r="D29" t="s">
        <v>289</v>
      </c>
    </row>
    <row r="30" spans="1:4">
      <c r="A30">
        <v>430190</v>
      </c>
      <c r="B30" t="s">
        <v>47</v>
      </c>
      <c r="C30" t="s">
        <v>289</v>
      </c>
      <c r="D30" t="s">
        <v>289</v>
      </c>
    </row>
    <row r="31" spans="1:4">
      <c r="A31">
        <v>430110</v>
      </c>
      <c r="B31" t="s">
        <v>48</v>
      </c>
      <c r="C31" t="s">
        <v>289</v>
      </c>
      <c r="D31" t="s">
        <v>289</v>
      </c>
    </row>
    <row r="32" spans="1:4">
      <c r="A32">
        <v>415111</v>
      </c>
      <c r="B32" t="s">
        <v>49</v>
      </c>
      <c r="C32" t="s">
        <v>289</v>
      </c>
      <c r="D32" t="s">
        <v>289</v>
      </c>
    </row>
    <row r="33" spans="1:4">
      <c r="A33">
        <v>415112</v>
      </c>
      <c r="B33" t="s">
        <v>50</v>
      </c>
      <c r="C33" t="s">
        <v>289</v>
      </c>
      <c r="D33" t="s">
        <v>289</v>
      </c>
    </row>
    <row r="34" spans="1:4">
      <c r="A34">
        <v>310651</v>
      </c>
      <c r="B34" t="s">
        <v>51</v>
      </c>
      <c r="C34" t="s">
        <v>289</v>
      </c>
      <c r="D34" t="s">
        <v>289</v>
      </c>
    </row>
    <row r="35" spans="1:4">
      <c r="A35">
        <v>410135</v>
      </c>
      <c r="B35" t="s">
        <v>52</v>
      </c>
      <c r="C35" t="s">
        <v>289</v>
      </c>
      <c r="D35" t="s">
        <v>289</v>
      </c>
    </row>
    <row r="36" spans="1:4">
      <c r="A36">
        <v>412140</v>
      </c>
      <c r="B36" t="s">
        <v>53</v>
      </c>
      <c r="C36">
        <v>1095</v>
      </c>
      <c r="D36">
        <v>3</v>
      </c>
    </row>
    <row r="37" spans="1:4">
      <c r="A37">
        <v>421120</v>
      </c>
      <c r="B37" t="s">
        <v>54</v>
      </c>
      <c r="C37" t="s">
        <v>289</v>
      </c>
      <c r="D37" t="s">
        <v>289</v>
      </c>
    </row>
    <row r="38" spans="1:4">
      <c r="A38">
        <v>411010</v>
      </c>
      <c r="B38" t="s">
        <v>270</v>
      </c>
      <c r="C38" t="s">
        <v>289</v>
      </c>
      <c r="D38" t="s">
        <v>289</v>
      </c>
    </row>
    <row r="39" spans="1:4">
      <c r="A39">
        <v>4001041</v>
      </c>
      <c r="B39" t="s">
        <v>271</v>
      </c>
      <c r="C39" t="s">
        <v>289</v>
      </c>
      <c r="D39" t="s">
        <v>289</v>
      </c>
    </row>
    <row r="40" spans="1:4">
      <c r="A40">
        <v>4001063</v>
      </c>
      <c r="B40" t="s">
        <v>272</v>
      </c>
      <c r="C40" t="s">
        <v>289</v>
      </c>
      <c r="D40" t="s">
        <v>289</v>
      </c>
    </row>
    <row r="41" spans="1:4">
      <c r="A41">
        <v>430130</v>
      </c>
      <c r="B41" t="s">
        <v>273</v>
      </c>
      <c r="C41" t="s">
        <v>289</v>
      </c>
      <c r="D41" t="s">
        <v>289</v>
      </c>
    </row>
    <row r="42" spans="1:4">
      <c r="A42">
        <v>359175</v>
      </c>
      <c r="B42" t="s">
        <v>274</v>
      </c>
      <c r="C42" t="s">
        <v>289</v>
      </c>
      <c r="D42" t="s">
        <v>289</v>
      </c>
    </row>
    <row r="43" spans="1:4">
      <c r="A43">
        <v>400109</v>
      </c>
      <c r="B43" t="s">
        <v>275</v>
      </c>
      <c r="C43" t="s">
        <v>289</v>
      </c>
      <c r="D43" t="s">
        <v>289</v>
      </c>
    </row>
    <row r="44" spans="1:4">
      <c r="A44">
        <v>412129</v>
      </c>
      <c r="B44" t="s">
        <v>294</v>
      </c>
      <c r="C44" t="s">
        <v>289</v>
      </c>
      <c r="D44" t="s">
        <v>289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All </vt:lpstr>
      <vt:lpstr>Special offer</vt:lpstr>
      <vt:lpstr>Лист2</vt:lpstr>
      <vt:lpstr>'All '!Заголовки_для_печати</vt:lpstr>
      <vt:lpstr>'All '!Область_печати</vt:lpstr>
      <vt:lpstr>'Special offer'!Область_печати</vt:lpstr>
    </vt:vector>
  </TitlesOfParts>
  <Company>CeDo Russia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 Olszewski</dc:creator>
  <cp:lastModifiedBy>User</cp:lastModifiedBy>
  <cp:lastPrinted>2017-05-25T15:56:39Z</cp:lastPrinted>
  <dcterms:created xsi:type="dcterms:W3CDTF">2006-04-04T13:43:34Z</dcterms:created>
  <dcterms:modified xsi:type="dcterms:W3CDTF">2020-07-20T08:19:36Z</dcterms:modified>
</cp:coreProperties>
</file>